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umproduct0.sharepoint.com/sites/SumProductTeam/Shared Documents/General/Sam/Research/Formula Development/Dynamic Hyperlink/"/>
    </mc:Choice>
  </mc:AlternateContent>
  <xr:revisionPtr revIDLastSave="97" documentId="8_{F15EB391-1220-4221-A2E7-155AB80CF277}" xr6:coauthVersionLast="47" xr6:coauthVersionMax="47" xr10:uidLastSave="{34714963-960C-483B-8AC9-02BF60F5A60F}"/>
  <bookViews>
    <workbookView xWindow="28680" yWindow="-120" windowWidth="29040" windowHeight="15720" activeTab="1" xr2:uid="{00000000-000D-0000-FFFF-FFFF00000000}"/>
  </bookViews>
  <sheets>
    <sheet name="Cover" sheetId="1" r:id="rId1"/>
    <sheet name="Navigator" sheetId="3" r:id="rId2"/>
    <sheet name="Simple Example" sheetId="12" r:id="rId3"/>
    <sheet name="Style Guide" sheetId="4" r:id="rId4"/>
    <sheet name="Model Parameters" sheetId="2" r:id="rId5"/>
    <sheet name="Timing" sheetId="6" r:id="rId6"/>
    <sheet name="Template Time Series" sheetId="10" r:id="rId7"/>
    <sheet name="Template Sheet" sheetId="11" r:id="rId8"/>
    <sheet name="Error Checks" sheetId="5" r:id="rId9"/>
    <sheet name="Change Log" sheetId="9" r:id="rId10"/>
  </sheets>
  <definedNames>
    <definedName name="Client_Name">'Model Parameters'!$G$12</definedName>
    <definedName name="Days_in_Year">'Model Parameters'!$G$19</definedName>
    <definedName name="Days_in_Yr">'Model Parameters'!$G$19</definedName>
    <definedName name="Example_Reporting_Month">Timing!$H$19</definedName>
    <definedName name="HL_1">Cover!$A$3</definedName>
    <definedName name="HL_3">'Style Guide'!$A$3</definedName>
    <definedName name="HL_4">'Model Parameters'!$A$3</definedName>
    <definedName name="HL_5" localSheetId="6">'Template Time Series'!$A$3</definedName>
    <definedName name="HL_5">Timing!$A$3</definedName>
    <definedName name="HL_6">'Template Time Series'!$A$3</definedName>
    <definedName name="HL_7">'Template Sheet'!$A$3</definedName>
    <definedName name="HL_8">'Error Checks'!$A$3</definedName>
    <definedName name="HL_9">'Change Log'!$A$3</definedName>
    <definedName name="HL_Model_Parameters">'Model Parameters'!$A$5</definedName>
    <definedName name="HL_Navigator">Navigator!$A$1</definedName>
    <definedName name="Model_Name">'Model Parameters'!$G$11</definedName>
    <definedName name="Model_Start_Date">Timing!$H$15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Overall_Error_Check">'Error Checks'!$I$17</definedName>
    <definedName name="Periodicity">Timing!$H$17</definedName>
    <definedName name="Quarters_in_Year">'Model Parameters'!$G$24</definedName>
    <definedName name="Reporting_Month_Factor">Timing!$H$21</definedName>
    <definedName name="Rounding_Accuracy">'Model Parameters'!$G$26</definedName>
    <definedName name="Sheet_Name">_xlfn.VSTACK('Cover:Change Log'!$A$1)</definedName>
    <definedName name="Sheet_Name_Mod">"#'"&amp;Sheet_Name&amp;"'!A1"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3" l="1"/>
  <c r="A1" i="10"/>
  <c r="F11" i="12" l="1" a="1"/>
  <c r="F11" i="12" s="1"/>
  <c r="B7" i="12" a="1"/>
  <c r="B7" i="12" s="1"/>
  <c r="B2" i="12" a="1"/>
  <c r="B2" i="12" s="1"/>
  <c r="D11" i="12" s="1" a="1"/>
  <c r="D11" i="12" s="1"/>
  <c r="E11" i="12" s="1" a="1"/>
  <c r="E11" i="12" s="1"/>
  <c r="D4" i="12" a="1"/>
  <c r="D4" i="12" s="1"/>
  <c r="G2" i="2" a="1"/>
  <c r="G2" i="2" s="1"/>
  <c r="B6" i="11"/>
  <c r="C11" i="10"/>
  <c r="C7" i="10"/>
  <c r="C8" i="10"/>
  <c r="C9" i="10"/>
  <c r="C6" i="10"/>
  <c r="B11" i="10"/>
  <c r="C2" i="12"/>
  <c r="A2" i="11"/>
  <c r="E4" i="12"/>
  <c r="E15" i="12"/>
  <c r="C7" i="12"/>
  <c r="G1" i="2" a="1"/>
  <c r="D15" i="12"/>
  <c r="F3" i="12" l="1" a="1"/>
  <c r="F3" i="12" s="1"/>
  <c r="A1" i="11"/>
  <c r="G1" i="2"/>
  <c r="B6" i="9"/>
  <c r="A1" i="9"/>
  <c r="C6" i="9" s="1"/>
  <c r="J9" i="6" l="1"/>
  <c r="H21" i="6"/>
  <c r="H15" i="6"/>
  <c r="I19" i="6" l="1"/>
  <c r="J6" i="6"/>
  <c r="K9" i="6"/>
  <c r="J9" i="10"/>
  <c r="L9" i="6" l="1"/>
  <c r="K9" i="10"/>
  <c r="J7" i="6"/>
  <c r="J6" i="10"/>
  <c r="J7" i="10" l="1"/>
  <c r="J5" i="6"/>
  <c r="J5" i="10" s="1"/>
  <c r="M9" i="6"/>
  <c r="L9" i="10"/>
  <c r="K6" i="6"/>
  <c r="M9" i="10" l="1"/>
  <c r="N9" i="6"/>
  <c r="N9" i="10" s="1"/>
  <c r="K7" i="6"/>
  <c r="L6" i="6" s="1"/>
  <c r="K6" i="10"/>
  <c r="L7" i="6" l="1"/>
  <c r="L6" i="10"/>
  <c r="K5" i="6"/>
  <c r="K5" i="10" s="1"/>
  <c r="K7" i="10"/>
  <c r="M6" i="6" l="1"/>
  <c r="L7" i="10"/>
  <c r="L5" i="6"/>
  <c r="L5" i="10" s="1"/>
  <c r="B11" i="6"/>
  <c r="M7" i="6" l="1"/>
  <c r="M6" i="10"/>
  <c r="A1" i="5"/>
  <c r="M7" i="10" l="1"/>
  <c r="M5" i="6"/>
  <c r="M5" i="10" s="1"/>
  <c r="N6" i="6"/>
  <c r="I37" i="4"/>
  <c r="N7" i="6" l="1"/>
  <c r="N6" i="10"/>
  <c r="E17" i="5"/>
  <c r="I17" i="5"/>
  <c r="B6" i="5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B6" i="2"/>
  <c r="B15" i="2" s="1"/>
  <c r="F4" i="9" l="1"/>
  <c r="I4" i="11"/>
  <c r="F4" i="10"/>
  <c r="A2" i="10"/>
  <c r="N5" i="6"/>
  <c r="N5" i="10" s="1"/>
  <c r="N7" i="10"/>
  <c r="F4" i="5"/>
  <c r="I4" i="2"/>
  <c r="A2" i="9"/>
  <c r="G4" i="3"/>
  <c r="F4" i="6"/>
  <c r="A2" i="6"/>
  <c r="I4" i="4"/>
  <c r="A2" i="2"/>
  <c r="A2" i="5"/>
  <c r="B56" i="4"/>
  <c r="A2" i="4"/>
  <c r="A2" i="3"/>
  <c r="C6" i="1"/>
  <c r="J8" i="6"/>
  <c r="J8" i="10" s="1"/>
  <c r="K8" i="6"/>
  <c r="K8" i="10" s="1"/>
  <c r="L8" i="6"/>
  <c r="L8" i="10" s="1"/>
  <c r="M8" i="6"/>
  <c r="M8" i="10" s="1"/>
  <c r="N8" i="6"/>
  <c r="N8" i="10" s="1"/>
  <c r="C9" i="3" a="1"/>
  <c r="C9" i="3" s="1"/>
  <c r="D9" i="3" s="1" a="1"/>
  <c r="D9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<sst xmlns="http://schemas.openxmlformats.org/spreadsheetml/2006/main" count="152" uniqueCount="110">
  <si>
    <t>Cover</t>
  </si>
  <si>
    <t>Navigator</t>
  </si>
  <si>
    <t>Primary Developer: Steve Kraynak</t>
  </si>
  <si>
    <t>General Cover Notes:</t>
  </si>
  <si>
    <t>Simple template to agree layouts, formats and styles.</t>
  </si>
  <si>
    <t>Any queries, please e-mail:</t>
  </si>
  <si>
    <t>steve.kraynak@sumproduct.com</t>
  </si>
  <si>
    <t>Website:</t>
  </si>
  <si>
    <t>www.sumproduct.com</t>
  </si>
  <si>
    <t>Error Checks:</t>
  </si>
  <si>
    <t>Table of Contents</t>
  </si>
  <si>
    <t>URLs</t>
  </si>
  <si>
    <t>Hyperlinks that are correct</t>
  </si>
  <si>
    <t>http://www.bing.com</t>
  </si>
  <si>
    <t>http://www.sumproduct.com</t>
  </si>
  <si>
    <t>Hyperlinks that are offset</t>
  </si>
  <si>
    <t>http://www.microsoft.com</t>
  </si>
  <si>
    <t>Hyperlinks "empty"</t>
  </si>
  <si>
    <t>Style Guide</t>
  </si>
  <si>
    <t>Formatting of Headers / Dividers</t>
  </si>
  <si>
    <t>Description</t>
  </si>
  <si>
    <t>Display</t>
  </si>
  <si>
    <t>Style Name</t>
  </si>
  <si>
    <t>Sheet Title</t>
  </si>
  <si>
    <t>Model Name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</si>
  <si>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</si>
  <si>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</si>
  <si>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</si>
  <si>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</si>
  <si>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</si>
  <si>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</si>
  <si>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</si>
  <si>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</si>
  <si>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</si>
  <si>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</si>
  <si>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</si>
  <si>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</si>
  <si>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</si>
  <si>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</si>
  <si>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</si>
  <si>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</si>
  <si>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</si>
  <si>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</si>
  <si>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</si>
  <si>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</si>
  <si>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</si>
  <si>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</si>
  <si>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</si>
  <si>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A$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</si>
  <si>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</si>
  <si>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</si>
  <si>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</si>
  <si>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</si>
  <si>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</si>
  <si>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</si>
  <si>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</si>
  <si>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</si>
  <si>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</si>
  <si>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</si>
  <si>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Model Parameters</t>
  </si>
  <si>
    <t>General</t>
  </si>
  <si>
    <t>Key Inputs</t>
  </si>
  <si>
    <t>Client Name</t>
  </si>
  <si>
    <t>SumProduct Pty Limited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</si>
  <si>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</si>
  <si>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</si>
  <si>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</si>
  <si>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</si>
  <si>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</si>
  <si>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</si>
  <si>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</si>
  <si>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</si>
  <si>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</si>
  <si>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</si>
  <si>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</si>
  <si>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</si>
  <si>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Timing</t>
  </si>
  <si>
    <t>Start Date</t>
  </si>
  <si>
    <t>End Date</t>
  </si>
  <si>
    <t>Number of Days</t>
  </si>
  <si>
    <t>Counter</t>
  </si>
  <si>
    <t>Timing Assumptions</t>
  </si>
  <si>
    <t>Data (do not change once modelling has commenced)</t>
  </si>
  <si>
    <t>Model Start Date</t>
  </si>
  <si>
    <t>Number of Months in a Full Period</t>
  </si>
  <si>
    <t>Example Reporting Month</t>
  </si>
  <si>
    <t>Reporting Month Factor</t>
  </si>
  <si>
    <t>Heading</t>
  </si>
  <si>
    <t>Sub Heading</t>
  </si>
  <si>
    <t>First Section</t>
  </si>
  <si>
    <t>Error Checks</t>
  </si>
  <si>
    <t>Summary of Errors</t>
  </si>
  <si>
    <t>Assumptions</t>
  </si>
  <si>
    <t>Example</t>
  </si>
  <si>
    <t>Summary</t>
  </si>
  <si>
    <t xml:space="preserve">Model Version </t>
  </si>
  <si>
    <t>Details of change</t>
  </si>
  <si>
    <t>Worksheet Reference</t>
  </si>
  <si>
    <t>Row, column, cell reference</t>
  </si>
  <si>
    <t>Author</t>
  </si>
  <si>
    <t>Untitled attachment 00059.xlsm</t>
  </si>
  <si>
    <t>I changed it</t>
  </si>
  <si>
    <t>Change Log</t>
  </si>
  <si>
    <t>F11</t>
  </si>
  <si>
    <t>LB</t>
  </si>
  <si>
    <t>So did I.</t>
  </si>
  <si>
    <t>A4</t>
  </si>
  <si>
    <t>And me.</t>
  </si>
  <si>
    <t>B9</t>
  </si>
  <si>
    <t>Dave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</si>
</sst>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ý&quot;;&quot;ý&quot;;&quot;þ&quot;"/>
    <numFmt numFmtId="165" formatCode="#,##0&quot;.&quot;"/>
    <numFmt numFmtId="166" formatCode="0.E+00"/>
    <numFmt numFmtId="167" formatCode="[$-C09]dd\-mmm\-yy;@"/>
    <numFmt numFmtId="168" formatCode=";;;"/>
    <numFmt numFmtId="169" formatCode="_(#,##0_);[Red]\(#,##0\);_(\-_);"/>
    <numFmt numFmtId="170" formatCode="_(&quot;$&quot;#,##0.0_);\(&quot;$&quot;#,##0.0\);_(&quot;-&quot;_)"/>
    <numFmt numFmtId="171" formatCode="_(#,##0.0_);\(#,##0.0\);_(&quot;-&quot;_)"/>
    <numFmt numFmtId="172" formatCode="&quot;Row &quot;###0"/>
    <numFmt numFmtId="173" formatCode="#,##0."/>
    <numFmt numFmtId="174" formatCode="_(#,##0_);\(#,##0\);_(\-_)"/>
    <numFmt numFmtId="175" formatCode="_(#,##0.00_);\(#,##0.00\);_(\-_._0_0_)"/>
    <numFmt numFmtId="176" formatCode="&quot;$&quot;* _(#,##0.00_);&quot;$&quot;* \(#,##0.00\);&quot;$&quot;* _(\-_._0_0_)"/>
    <numFmt numFmtId="177" formatCode="&quot;$&quot;* _(#,##0_);&quot;$&quot;* \(#,##0\);&quot;$&quot;* _(\-_)"/>
    <numFmt numFmtId="178" formatCode="[$-C09]dd\ mmm\ yy;@"/>
    <numFmt numFmtId="179" formatCode="mmm\ yy"/>
    <numFmt numFmtId="180" formatCode="[$-C09]d\ mmm\ yy;@"/>
  </numFmts>
  <fonts count="48" x14ac:knownFonts="1">
    <font>
      <sz val="11"/>
      <color theme="1"/>
      <name val="Aptos"/>
    </font>
    <font>
      <sz val="11"/>
      <color theme="0"/>
      <name val="Wingdings"/>
      <charset val="2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Aptos"/>
      <family val="2"/>
    </font>
    <font>
      <sz val="11"/>
      <color theme="1"/>
      <name val="Aptos"/>
      <family val="2"/>
    </font>
    <font>
      <i/>
      <sz val="11"/>
      <color theme="1"/>
      <name val="Aptos"/>
      <family val="2"/>
    </font>
    <font>
      <b/>
      <sz val="11"/>
      <color theme="3"/>
      <name val="Aptos"/>
      <family val="2"/>
    </font>
    <font>
      <b/>
      <sz val="12"/>
      <color theme="0"/>
      <name val="Aptos"/>
      <family val="2"/>
    </font>
    <font>
      <b/>
      <sz val="13"/>
      <color theme="8" tint="-0.499984740745262"/>
      <name val="Aptos"/>
      <family val="2"/>
    </font>
    <font>
      <sz val="9"/>
      <color theme="8" tint="-0.499984740745262"/>
      <name val="Aptos"/>
      <family val="2"/>
    </font>
    <font>
      <sz val="9"/>
      <color theme="0" tint="-0.499984740745262"/>
      <name val="Aptos"/>
      <family val="2"/>
    </font>
    <font>
      <b/>
      <sz val="9"/>
      <color theme="1"/>
      <name val="Aptos"/>
      <family val="2"/>
    </font>
    <font>
      <u/>
      <sz val="9"/>
      <color theme="11"/>
      <name val="Aptos"/>
      <family val="2"/>
    </font>
    <font>
      <b/>
      <sz val="15"/>
      <color theme="3"/>
      <name val="Aptos"/>
      <family val="2"/>
    </font>
    <font>
      <b/>
      <sz val="13"/>
      <color theme="3"/>
      <name val="Aptos"/>
      <family val="2"/>
    </font>
    <font>
      <b/>
      <sz val="11"/>
      <color theme="1"/>
      <name val="Aptos"/>
      <family val="2"/>
    </font>
    <font>
      <b/>
      <u/>
      <sz val="9"/>
      <color theme="1"/>
      <name val="Aptos"/>
      <family val="2"/>
    </font>
    <font>
      <b/>
      <u/>
      <sz val="8"/>
      <color indexed="56"/>
      <name val="Aptos"/>
      <family val="2"/>
    </font>
    <font>
      <sz val="9"/>
      <name val="Aptos"/>
      <family val="2"/>
    </font>
    <font>
      <sz val="14"/>
      <color theme="8" tint="-0.499984740745262"/>
      <name val="Aptos"/>
      <family val="2"/>
    </font>
    <font>
      <i/>
      <sz val="8"/>
      <color rgb="FFFF0000"/>
      <name val="Aptos"/>
      <family val="2"/>
    </font>
    <font>
      <sz val="8"/>
      <name val="Aptos"/>
      <family val="2"/>
    </font>
    <font>
      <i/>
      <sz val="9"/>
      <color theme="8" tint="-0.499984740745262"/>
      <name val="Aptos"/>
      <family val="2"/>
    </font>
    <font>
      <b/>
      <sz val="16"/>
      <color theme="8" tint="-0.499984740745262"/>
      <name val="Aptos"/>
      <family val="2"/>
    </font>
    <font>
      <b/>
      <sz val="9"/>
      <color theme="0"/>
      <name val="Aptos"/>
      <family val="2"/>
    </font>
    <font>
      <sz val="18"/>
      <color theme="3"/>
      <name val="Aptos"/>
      <family val="2"/>
    </font>
    <font>
      <sz val="9"/>
      <color theme="8" tint="0.39988402966399123"/>
      <name val="Aptos"/>
      <family val="2"/>
    </font>
    <font>
      <sz val="9"/>
      <color rgb="FFFF0000"/>
      <name val="Aptos"/>
      <family val="2"/>
    </font>
    <font>
      <i/>
      <sz val="11"/>
      <color theme="0" tint="-0.499984740745262"/>
      <name val="Aptos"/>
      <family val="2"/>
    </font>
    <font>
      <sz val="12"/>
      <color theme="1"/>
      <name val="Aptos"/>
      <family val="2"/>
    </font>
    <font>
      <sz val="12"/>
      <color theme="0"/>
      <name val="Aptos"/>
      <family val="2"/>
    </font>
    <font>
      <i/>
      <sz val="11"/>
      <color theme="0" tint="-0.34998626667073579"/>
      <name val="Aptos"/>
      <family val="2"/>
    </font>
    <font>
      <sz val="12"/>
      <color rgb="FF9C0006"/>
      <name val="Aptos"/>
      <family val="2"/>
    </font>
    <font>
      <b/>
      <sz val="12"/>
      <color rgb="FFFA7D00"/>
      <name val="Aptos"/>
      <family val="2"/>
    </font>
    <font>
      <i/>
      <sz val="12"/>
      <color rgb="FF7F7F7F"/>
      <name val="Aptos"/>
      <family val="2"/>
    </font>
    <font>
      <sz val="12"/>
      <color rgb="FF006100"/>
      <name val="Aptos"/>
      <family val="2"/>
    </font>
    <font>
      <sz val="12"/>
      <color rgb="FF3F3F76"/>
      <name val="Aptos"/>
      <family val="2"/>
    </font>
    <font>
      <sz val="12"/>
      <color rgb="FFFA7D00"/>
      <name val="Aptos"/>
      <family val="2"/>
    </font>
    <font>
      <sz val="12"/>
      <color rgb="FF9C5700"/>
      <name val="Aptos"/>
      <family val="2"/>
    </font>
    <font>
      <b/>
      <sz val="12"/>
      <color rgb="FF3F3F3F"/>
      <name val="Aptos"/>
      <family val="2"/>
    </font>
    <font>
      <sz val="11"/>
      <name val="Aptos"/>
      <family val="2"/>
    </font>
    <font>
      <sz val="12"/>
      <color rgb="FFFF0000"/>
      <name val="Aptos"/>
      <family val="2"/>
    </font>
    <font>
      <b/>
      <sz val="16"/>
      <color theme="8" tint="-0.499984740745262"/>
      <name val="Calibri"/>
      <family val="2"/>
      <scheme val="minor"/>
    </font>
    <font>
      <sz val="16"/>
      <color theme="8" tint="-0.499984740745262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6"/>
      <color theme="1"/>
      <name val="Aptos"/>
      <family val="2"/>
    </font>
    <font>
      <sz val="16"/>
      <color theme="1"/>
      <name val="Aptos"/>
      <family val="2"/>
    </font>
  </fonts>
  <fills count="44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8">
    <xf numFmtId="0" fontId="0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24" fillId="0" borderId="0" applyNumberFormat="0" applyFill="0" applyBorder="0" applyProtection="0"/>
    <xf numFmtId="0" fontId="17" fillId="0" borderId="0" applyNumberFormat="0" applyFill="0" applyBorder="0">
      <alignment horizontal="left"/>
      <protection locked="0"/>
    </xf>
    <xf numFmtId="0" fontId="20" fillId="0" borderId="0" applyNumberFormat="0" applyFill="0" applyBorder="0" applyProtection="0"/>
    <xf numFmtId="0" fontId="8" fillId="3" borderId="1" applyNumberFormat="0" applyProtection="0"/>
    <xf numFmtId="0" fontId="9" fillId="0" borderId="0" applyNumberFormat="0" applyFill="0" applyAlignment="0" applyProtection="0"/>
    <xf numFmtId="0" fontId="16" fillId="0" borderId="0" applyNumberFormat="0" applyFill="0" applyAlignment="0" applyProtection="0"/>
    <xf numFmtId="0" fontId="11" fillId="0" borderId="3" applyNumberFormat="0" applyAlignment="0">
      <alignment horizontal="center"/>
    </xf>
    <xf numFmtId="0" fontId="10" fillId="4" borderId="4" applyNumberFormat="0" applyAlignment="0">
      <protection locked="0"/>
    </xf>
    <xf numFmtId="0" fontId="32" fillId="0" borderId="0" applyNumberFormat="0" applyFill="0" applyBorder="0"/>
    <xf numFmtId="180" fontId="4" fillId="0" borderId="0" applyFill="0" applyBorder="0" applyProtection="0">
      <alignment horizontal="center"/>
    </xf>
    <xf numFmtId="179" fontId="12" fillId="0" borderId="0" applyFill="0" applyBorder="0" applyProtection="0">
      <alignment horizontal="center"/>
    </xf>
    <xf numFmtId="168" fontId="5" fillId="5" borderId="4" applyAlignment="0"/>
    <xf numFmtId="164" fontId="1" fillId="2" borderId="2">
      <alignment horizontal="center"/>
      <protection locked="0"/>
    </xf>
    <xf numFmtId="0" fontId="18" fillId="0" borderId="0" applyFill="0" applyBorder="0">
      <alignment horizontal="left" vertical="center"/>
      <protection locked="0"/>
    </xf>
    <xf numFmtId="41" fontId="19" fillId="6" borderId="5" applyNumberFormat="0" applyAlignment="0"/>
    <xf numFmtId="41" fontId="5" fillId="0" borderId="6" applyNumberFormat="0" applyFont="0" applyFill="0" applyAlignment="0"/>
    <xf numFmtId="169" fontId="5" fillId="0" borderId="7" applyNumberFormat="0" applyFont="0" applyFill="0" applyAlignment="0" applyProtection="0"/>
    <xf numFmtId="0" fontId="5" fillId="0" borderId="0"/>
    <xf numFmtId="0" fontId="21" fillId="0" borderId="8" applyNumberFormat="0" applyFill="0" applyBorder="0"/>
    <xf numFmtId="169" fontId="5" fillId="0" borderId="0" applyFont="0" applyFill="0" applyBorder="0" applyAlignment="0" applyProtection="0"/>
    <xf numFmtId="0" fontId="11" fillId="7" borderId="2" applyNumberFormat="0" applyAlignment="0" applyProtection="0"/>
    <xf numFmtId="0" fontId="29" fillId="0" borderId="0" applyNumberFormat="0" applyFill="0" applyBorder="0" applyAlignment="0" applyProtection="0"/>
    <xf numFmtId="170" fontId="22" fillId="0" borderId="0" applyFill="0" applyBorder="0">
      <alignment horizontal="right" vertical="center"/>
    </xf>
    <xf numFmtId="171" fontId="22" fillId="0" borderId="0" applyFill="0" applyBorder="0">
      <alignment horizontal="right" vertical="center"/>
    </xf>
    <xf numFmtId="172" fontId="23" fillId="7" borderId="4">
      <alignment horizontal="center"/>
    </xf>
    <xf numFmtId="41" fontId="41" fillId="8" borderId="5" applyFont="0" applyAlignment="0"/>
    <xf numFmtId="0" fontId="25" fillId="11" borderId="0" applyNumberFormat="0">
      <alignment horizontal="center"/>
    </xf>
    <xf numFmtId="0" fontId="27" fillId="0" borderId="0" applyNumberFormat="0" applyFill="0" applyBorder="0" applyProtection="0"/>
    <xf numFmtId="0" fontId="28" fillId="9" borderId="9" applyNumberFormat="0" applyAlignment="0">
      <protection locked="0"/>
    </xf>
    <xf numFmtId="0" fontId="26" fillId="0" borderId="0" applyNumberFormat="0" applyFill="0" applyBorder="0" applyAlignment="0" applyProtection="0"/>
    <xf numFmtId="0" fontId="14" fillId="0" borderId="1" applyNumberFormat="0" applyFill="0" applyAlignment="0" applyProtection="0"/>
    <xf numFmtId="0" fontId="15" fillId="0" borderId="10" applyNumberFormat="0" applyFill="0" applyAlignment="0" applyProtection="0"/>
    <xf numFmtId="0" fontId="7" fillId="0" borderId="11" applyNumberFormat="0" applyFill="0" applyAlignment="0" applyProtection="0"/>
    <xf numFmtId="0" fontId="16" fillId="0" borderId="12" applyNumberFormat="0" applyFill="0" applyAlignment="0" applyProtection="0"/>
    <xf numFmtId="173" fontId="8" fillId="3" borderId="1"/>
    <xf numFmtId="0" fontId="13" fillId="0" borderId="0" applyNumberFormat="0" applyFill="0" applyBorder="0" applyAlignment="0" applyProtection="0"/>
    <xf numFmtId="0" fontId="36" fillId="12" borderId="0" applyNumberFormat="0" applyBorder="0" applyAlignment="0" applyProtection="0"/>
    <xf numFmtId="0" fontId="33" fillId="13" borderId="0" applyNumberFormat="0" applyBorder="0" applyAlignment="0" applyProtection="0"/>
    <xf numFmtId="0" fontId="39" fillId="14" borderId="0" applyNumberFormat="0" applyBorder="0" applyAlignment="0" applyProtection="0"/>
    <xf numFmtId="0" fontId="37" fillId="15" borderId="13" applyNumberFormat="0" applyAlignment="0" applyProtection="0"/>
    <xf numFmtId="0" fontId="40" fillId="16" borderId="14" applyNumberFormat="0" applyAlignment="0" applyProtection="0"/>
    <xf numFmtId="0" fontId="34" fillId="16" borderId="13" applyNumberFormat="0" applyAlignment="0" applyProtection="0"/>
    <xf numFmtId="0" fontId="38" fillId="0" borderId="15" applyNumberFormat="0" applyFill="0" applyAlignment="0" applyProtection="0"/>
    <xf numFmtId="0" fontId="8" fillId="17" borderId="16" applyNumberFormat="0" applyAlignment="0" applyProtection="0"/>
    <xf numFmtId="0" fontId="42" fillId="0" borderId="0" applyNumberFormat="0" applyFill="0" applyBorder="0" applyAlignment="0" applyProtection="0"/>
    <xf numFmtId="0" fontId="4" fillId="18" borderId="17" applyNumberFormat="0" applyFont="0" applyAlignment="0" applyProtection="0"/>
    <xf numFmtId="0" fontId="35" fillId="0" borderId="0" applyNumberFormat="0" applyFill="0" applyBorder="0" applyAlignment="0" applyProtection="0"/>
    <xf numFmtId="0" fontId="31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2" borderId="0" applyNumberFormat="0" applyBorder="0" applyAlignment="0" applyProtection="0"/>
    <xf numFmtId="0" fontId="31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31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1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8" borderId="0" applyNumberFormat="0" applyBorder="0" applyAlignment="0" applyProtection="0"/>
    <xf numFmtId="0" fontId="31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</cellStyleXfs>
  <cellXfs count="67">
    <xf numFmtId="0" fontId="0" fillId="0" borderId="0" xfId="0"/>
    <xf numFmtId="164" fontId="1" fillId="2" borderId="2" xfId="0" applyNumberFormat="1" applyFont="1" applyFill="1" applyBorder="1" applyAlignment="1" applyProtection="1">
      <alignment horizontal="center"/>
      <protection locked="0"/>
    </xf>
    <xf numFmtId="0" fontId="8" fillId="3" borderId="1" xfId="10"/>
    <xf numFmtId="0" fontId="9" fillId="0" borderId="0" xfId="11"/>
    <xf numFmtId="0" fontId="16" fillId="0" borderId="0" xfId="12"/>
    <xf numFmtId="0" fontId="11" fillId="0" borderId="3" xfId="13">
      <alignment horizontal="center"/>
    </xf>
    <xf numFmtId="166" fontId="11" fillId="0" borderId="3" xfId="13" applyNumberFormat="1">
      <alignment horizontal="center"/>
    </xf>
    <xf numFmtId="0" fontId="2" fillId="0" borderId="0" xfId="0" applyFont="1"/>
    <xf numFmtId="0" fontId="17" fillId="0" borderId="0" xfId="8">
      <alignment horizontal="left"/>
      <protection locked="0"/>
    </xf>
    <xf numFmtId="0" fontId="17" fillId="0" borderId="0" xfId="8" applyAlignment="1">
      <alignment horizontal="right"/>
      <protection locked="0"/>
    </xf>
    <xf numFmtId="0" fontId="25" fillId="11" borderId="0" xfId="33">
      <alignment horizontal="center"/>
    </xf>
    <xf numFmtId="0" fontId="24" fillId="0" borderId="0" xfId="7"/>
    <xf numFmtId="0" fontId="3" fillId="0" borderId="0" xfId="0" applyFont="1" applyAlignment="1">
      <alignment horizontal="left"/>
    </xf>
    <xf numFmtId="0" fontId="20" fillId="0" borderId="0" xfId="9"/>
    <xf numFmtId="0" fontId="0" fillId="0" borderId="0" xfId="0" applyAlignment="1">
      <alignment horizontal="left"/>
    </xf>
    <xf numFmtId="0" fontId="21" fillId="0" borderId="0" xfId="25" applyBorder="1"/>
    <xf numFmtId="0" fontId="10" fillId="4" borderId="4" xfId="14">
      <protection locked="0"/>
    </xf>
    <xf numFmtId="0" fontId="3" fillId="0" borderId="0" xfId="0" applyFont="1"/>
    <xf numFmtId="0" fontId="11" fillId="0" borderId="3" xfId="13" applyAlignment="1"/>
    <xf numFmtId="168" fontId="5" fillId="5" borderId="4" xfId="18"/>
    <xf numFmtId="164" fontId="1" fillId="2" borderId="2" xfId="19">
      <alignment horizontal="center"/>
      <protection locked="0"/>
    </xf>
    <xf numFmtId="0" fontId="19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11" fillId="7" borderId="2" xfId="27"/>
    <xf numFmtId="0" fontId="29" fillId="0" borderId="0" xfId="28"/>
    <xf numFmtId="172" fontId="23" fillId="7" borderId="4" xfId="31">
      <alignment horizontal="center"/>
    </xf>
    <xf numFmtId="41" fontId="0" fillId="8" borderId="5" xfId="32" applyFont="1"/>
    <xf numFmtId="0" fontId="27" fillId="0" borderId="0" xfId="34"/>
    <xf numFmtId="0" fontId="28" fillId="9" borderId="9" xfId="35">
      <protection locked="0"/>
    </xf>
    <xf numFmtId="41" fontId="0" fillId="0" borderId="0" xfId="2" applyFont="1"/>
    <xf numFmtId="169" fontId="0" fillId="0" borderId="0" xfId="26" applyFont="1"/>
    <xf numFmtId="9" fontId="0" fillId="0" borderId="0" xfId="5" applyFont="1"/>
    <xf numFmtId="164" fontId="1" fillId="10" borderId="2" xfId="0" applyNumberFormat="1" applyFont="1" applyFill="1" applyBorder="1" applyAlignment="1" applyProtection="1">
      <alignment horizontal="center"/>
      <protection locked="0"/>
    </xf>
    <xf numFmtId="180" fontId="4" fillId="0" borderId="0" xfId="16">
      <alignment horizontal="center"/>
    </xf>
    <xf numFmtId="179" fontId="12" fillId="0" borderId="0" xfId="17">
      <alignment horizontal="center"/>
    </xf>
    <xf numFmtId="0" fontId="32" fillId="0" borderId="0" xfId="15"/>
    <xf numFmtId="164" fontId="8" fillId="3" borderId="1" xfId="10" applyNumberFormat="1" applyProtection="1">
      <protection locked="0"/>
    </xf>
    <xf numFmtId="165" fontId="8" fillId="3" borderId="1" xfId="10" applyNumberFormat="1"/>
    <xf numFmtId="173" fontId="8" fillId="3" borderId="1" xfId="41"/>
    <xf numFmtId="41" fontId="10" fillId="4" borderId="4" xfId="14" applyNumberFormat="1">
      <protection locked="0"/>
    </xf>
    <xf numFmtId="174" fontId="0" fillId="0" borderId="0" xfId="2" applyNumberFormat="1" applyFont="1"/>
    <xf numFmtId="175" fontId="0" fillId="0" borderId="0" xfId="1" applyNumberFormat="1" applyFont="1"/>
    <xf numFmtId="176" fontId="0" fillId="0" borderId="0" xfId="3" applyNumberFormat="1" applyFont="1"/>
    <xf numFmtId="177" fontId="0" fillId="0" borderId="0" xfId="4" applyNumberFormat="1" applyFont="1"/>
    <xf numFmtId="178" fontId="4" fillId="0" borderId="0" xfId="16" applyNumberFormat="1">
      <alignment horizontal="center"/>
    </xf>
    <xf numFmtId="167" fontId="0" fillId="0" borderId="0" xfId="0" applyNumberFormat="1"/>
    <xf numFmtId="178" fontId="11" fillId="0" borderId="3" xfId="13" applyNumberFormat="1">
      <alignment horizontal="center"/>
    </xf>
    <xf numFmtId="0" fontId="6" fillId="0" borderId="0" xfId="0" applyFont="1"/>
    <xf numFmtId="0" fontId="7" fillId="0" borderId="0" xfId="6"/>
    <xf numFmtId="0" fontId="43" fillId="0" borderId="0" xfId="12" applyFont="1" applyAlignment="1">
      <alignment horizontal="left" vertical="center"/>
    </xf>
    <xf numFmtId="0" fontId="44" fillId="0" borderId="0" xfId="0" applyFont="1"/>
    <xf numFmtId="0" fontId="45" fillId="0" borderId="0" xfId="0" applyFont="1"/>
    <xf numFmtId="0" fontId="44" fillId="0" borderId="0" xfId="6" applyFont="1" applyAlignment="1">
      <alignment horizontal="left" vertical="center"/>
    </xf>
    <xf numFmtId="0" fontId="47" fillId="0" borderId="0" xfId="0" applyFont="1"/>
    <xf numFmtId="0" fontId="0" fillId="43" borderId="0" xfId="0" applyFill="1"/>
    <xf numFmtId="0" fontId="17" fillId="43" borderId="0" xfId="8" applyFill="1">
      <alignment horizontal="left"/>
      <protection locked="0"/>
    </xf>
    <xf numFmtId="0" fontId="21" fillId="43" borderId="0" xfId="25" applyFill="1" applyBorder="1"/>
    <xf numFmtId="0" fontId="16" fillId="0" borderId="0" xfId="0" applyFont="1"/>
    <xf numFmtId="0" fontId="44" fillId="0" borderId="0" xfId="6" applyFont="1" applyAlignment="1">
      <alignment horizontal="left" vertical="center"/>
    </xf>
    <xf numFmtId="0" fontId="46" fillId="0" borderId="0" xfId="8" applyFont="1">
      <alignment horizontal="left"/>
      <protection locked="0"/>
    </xf>
    <xf numFmtId="0" fontId="0" fillId="0" borderId="0" xfId="0"/>
    <xf numFmtId="0" fontId="25" fillId="11" borderId="0" xfId="33">
      <alignment horizontal="center"/>
    </xf>
    <xf numFmtId="0" fontId="17" fillId="0" borderId="0" xfId="8">
      <alignment horizontal="left"/>
      <protection locked="0"/>
    </xf>
    <xf numFmtId="0" fontId="5" fillId="0" borderId="0" xfId="0" applyFont="1"/>
    <xf numFmtId="0" fontId="11" fillId="0" borderId="3" xfId="13" applyAlignment="1">
      <alignment horizontal="left"/>
    </xf>
    <xf numFmtId="0" fontId="10" fillId="4" borderId="4" xfId="14" applyAlignment="1">
      <alignment horizontal="left"/>
      <protection locked="0"/>
    </xf>
  </cellXfs>
  <cellStyles count="78">
    <cellStyle name="20% - Accent1" xfId="55" builtinId="30" customBuiltin="1"/>
    <cellStyle name="20% - Accent2" xfId="59" builtinId="34" customBuiltin="1"/>
    <cellStyle name="20% - Accent3" xfId="63" builtinId="38" customBuiltin="1"/>
    <cellStyle name="20% - Accent4" xfId="67" builtinId="42" customBuiltin="1"/>
    <cellStyle name="20% - Accent5" xfId="71" builtinId="46" customBuiltin="1"/>
    <cellStyle name="20% - Accent6" xfId="75" builtinId="50" customBuiltin="1"/>
    <cellStyle name="40% - Accent1" xfId="56" builtinId="31" customBuiltin="1"/>
    <cellStyle name="40% - Accent2" xfId="60" builtinId="35" customBuiltin="1"/>
    <cellStyle name="40% - Accent3" xfId="64" builtinId="39" customBuiltin="1"/>
    <cellStyle name="40% - Accent4" xfId="68" builtinId="43" customBuiltin="1"/>
    <cellStyle name="40% - Accent5" xfId="72" builtinId="47" customBuiltin="1"/>
    <cellStyle name="40% - Accent6" xfId="76" builtinId="51" customBuiltin="1"/>
    <cellStyle name="60% - Accent1" xfId="57" builtinId="32" customBuiltin="1"/>
    <cellStyle name="60% - Accent2" xfId="61" builtinId="36" customBuiltin="1"/>
    <cellStyle name="60% - Accent3" xfId="65" builtinId="40" customBuiltin="1"/>
    <cellStyle name="60% - Accent4" xfId="69" builtinId="44" customBuiltin="1"/>
    <cellStyle name="60% - Accent5" xfId="73" builtinId="48" customBuiltin="1"/>
    <cellStyle name="60% - Accent6" xfId="77" builtinId="52" customBuiltin="1"/>
    <cellStyle name="Accent1" xfId="54" builtinId="29" customBuiltin="1"/>
    <cellStyle name="Accent2" xfId="58" builtinId="33" customBuiltin="1"/>
    <cellStyle name="Accent3" xfId="62" builtinId="37" customBuiltin="1"/>
    <cellStyle name="Accent4" xfId="66" builtinId="41" customBuiltin="1"/>
    <cellStyle name="Accent5" xfId="70" builtinId="45" customBuiltin="1"/>
    <cellStyle name="Accent6" xfId="74" builtinId="49" customBuiltin="1"/>
    <cellStyle name="Accounts Ref" xfId="15" xr:uid="{00000000-0005-0000-0000-000000000000}"/>
    <cellStyle name="Assumption" xfId="14" xr:uid="{00000000-0005-0000-0000-000001000000}"/>
    <cellStyle name="Bad" xfId="44" builtinId="27" customBuiltin="1"/>
    <cellStyle name="Calculation" xfId="48" builtinId="22" customBuiltin="1"/>
    <cellStyle name="Check Cell" xfId="50" builtinId="23" customBuiltin="1"/>
    <cellStyle name="Comma" xfId="1" builtinId="3" customBuiltin="1"/>
    <cellStyle name="Comma [0]" xfId="2" builtinId="6" customBuiltin="1"/>
    <cellStyle name="Constraint" xfId="13" xr:uid="{00000000-0005-0000-0000-000004000000}"/>
    <cellStyle name="Currency" xfId="3" builtinId="4" customBuiltin="1"/>
    <cellStyle name="Currency [0]" xfId="4" builtinId="7" customBuiltin="1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Explanatory Text" xfId="53" builtinId="53" customBuiltin="1"/>
    <cellStyle name="Followed Hyperlink" xfId="42" builtinId="9" customBuiltin="1"/>
    <cellStyle name="Good" xfId="43" builtinId="26" customBuiltin="1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put" xfId="46" builtinId="20" customBuiltin="1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Linked Cell" xfId="49" builtinId="24" customBuiltin="1"/>
    <cellStyle name="Model Name" xfId="9" xr:uid="{00000000-0005-0000-0000-000018000000}"/>
    <cellStyle name="Neutral" xfId="45" builtinId="28" customBuiltin="1"/>
    <cellStyle name="Normal" xfId="0" builtinId="0" customBuiltin="1"/>
    <cellStyle name="Normal 2" xfId="24" xr:uid="{00000000-0005-0000-0000-00001A000000}"/>
    <cellStyle name="Note" xfId="52" builtinId="10" customBuiltin="1"/>
    <cellStyle name="Notes" xfId="25" xr:uid="{00000000-0005-0000-0000-00001B000000}"/>
    <cellStyle name="Numbers 0" xfId="26" xr:uid="{00000000-0005-0000-0000-00001C000000}"/>
    <cellStyle name="Output" xfId="47" builtinId="21" customBuiltin="1"/>
    <cellStyle name="Parameter" xfId="27" xr:uid="{00000000-0005-0000-0000-00001D000000}"/>
    <cellStyle name="Percent" xfId="5" builtinId="5" customBuiltin="1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arning Text" xfId="51" builtinId="11" customBuiltin="1"/>
    <cellStyle name="WIP" xfId="35" xr:uid="{00000000-0005-0000-0000-000029000000}"/>
  </cellStyles>
  <dxfs count="14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numFmt numFmtId="167" formatCode="[$-C09]dd\-mmm\-yy;@"/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3"/>
      <tableStyleElement type="firstRowStripe" dxfId="12"/>
      <tableStyleElement type="secondRowStripe" dxfId="11"/>
    </tableStyle>
  </tableStyles>
  <colors>
    <mruColors>
      <color rgb="FFFFFF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5</xdr:col>
      <xdr:colOff>728133</xdr:colOff>
      <xdr:row>11</xdr:row>
      <xdr:rowOff>66675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733425</xdr:colOff>
      <xdr:row>9</xdr:row>
      <xdr:rowOff>142875</xdr:rowOff>
    </xdr:from>
    <xdr:to>
      <xdr:col>3</xdr:col>
      <xdr:colOff>9525</xdr:colOff>
      <xdr:row>20</xdr:row>
      <xdr:rowOff>57150</xdr:rowOff>
    </xdr:to>
    <xdr:sp macro="" textlink="">
      <xdr:nvSpPr>
        <xdr:cNvPr id="611" name="TextBox 1">
          <a:extLst>
            <a:ext uri="{FF2B5EF4-FFF2-40B4-BE49-F238E27FC236}">
              <a16:creationId xmlns:a16="http://schemas.microsoft.com/office/drawing/2014/main" id="{F5EB7989-EED4-FF0D-3F66-E230D45CA91F}"/>
            </a:ext>
          </a:extLst>
        </xdr:cNvPr>
        <xdr:cNvSpPr txBox="1"/>
      </xdr:nvSpPr>
      <xdr:spPr>
        <a:xfrm>
          <a:off x="733425" y="1857375"/>
          <a:ext cx="4800600" cy="2009775"/>
        </a:xfrm>
        <a:prstGeom prst="rect">
          <a:avLst/>
        </a:prstGeom>
        <a:solidFill>
          <a:srgbClr val="FFFFB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The hyperlinks</a:t>
          </a:r>
          <a:r>
            <a:rPr lang="en-US" sz="1100" baseline="0"/>
            <a:t> in B2:B4 are correct and work properly.</a:t>
          </a:r>
        </a:p>
        <a:p>
          <a:endParaRPr lang="en-US" sz="1100" baseline="0"/>
        </a:p>
        <a:p>
          <a:r>
            <a:rPr lang="en-US" sz="1100" baseline="0"/>
            <a:t>The hyperlinks in B7:B9 are empty, meaning the mouse pointer changes, but clicking doesn't take you anywhere.</a:t>
          </a:r>
        </a:p>
        <a:p>
          <a:endParaRPr lang="en-US" sz="1100" baseline="0"/>
        </a:p>
        <a:p>
          <a:r>
            <a:rPr lang="en-US" sz="1100" baseline="0"/>
            <a:t>The hyperlinks in D4:D6 are incorrect. D4 says bing.com, but it takes you to microsoft.com, which is on the same row in the URLs list. </a:t>
          </a:r>
        </a:p>
        <a:p>
          <a:endParaRPr lang="en-US" sz="1100" baseline="0"/>
        </a:p>
        <a:p>
          <a:r>
            <a:rPr lang="en-US" sz="1100" baseline="0"/>
            <a:t>The display values are behaving properly for dynamic arrays, but the hyperlinks seem to be determined by implicit intersection.</a:t>
          </a:r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hangeLog" displayName="ChangeLog" ref="F10:K13" totalsRowShown="0" headerRowCellStyle="Table_Heading">
  <autoFilter ref="F10:K13" xr:uid="{00000000-0009-0000-0100-000001000000}"/>
  <tableColumns count="6">
    <tableColumn id="1" xr3:uid="{00000000-0010-0000-0000-000001000000}" name="Date" dataCellStyle="Date"/>
    <tableColumn id="2" xr3:uid="{00000000-0010-0000-0000-000002000000}" name="Model Version "/>
    <tableColumn id="3" xr3:uid="{00000000-0010-0000-0000-000003000000}" name="Details of change"/>
    <tableColumn id="4" xr3:uid="{00000000-0010-0000-0000-000004000000}" name="Worksheet Reference"/>
    <tableColumn id="5" xr3:uid="{00000000-0010-0000-0000-000005000000}" name="Row, column, cell reference" dataDxfId="10"/>
    <tableColumn id="6" xr3:uid="{00000000-0010-0000-0000-000006000000}" name="Autho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01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91F4F37-08B9-438C-A9D0-CF576F856042}">
  <we:reference id="wa200003696" version="1.3.0.0" store="en-US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steve.kraynak@sumproduct.com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4"/>
  <sheetViews>
    <sheetView showGridLines="0" zoomScaleNormal="100" workbookViewId="0"/>
  </sheetViews>
  <sheetFormatPr defaultColWidth="8.875" defaultRowHeight="15" x14ac:dyDescent="0.25"/>
  <cols>
    <col min="3" max="4" width="3.625" customWidth="1"/>
    <col min="6" max="6" width="17.875" customWidth="1"/>
    <col min="9" max="9" width="28.125" customWidth="1"/>
  </cols>
  <sheetData>
    <row r="1" spans="1:19" ht="21" x14ac:dyDescent="0.35">
      <c r="A1" s="11" t="s">
        <v>0</v>
      </c>
    </row>
    <row r="3" spans="1:19" x14ac:dyDescent="0.25">
      <c r="A3" s="8" t="s">
        <v>1</v>
      </c>
    </row>
    <row r="5" spans="1:19" ht="21" x14ac:dyDescent="0.35">
      <c r="C5" s="11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8.75" x14ac:dyDescent="0.3">
      <c r="C6" s="13" t="str">
        <f ca="1">Model_Name</f>
        <v>Dynamic Hyperlink vSN0.01.xlsx</v>
      </c>
      <c r="D6" s="7"/>
      <c r="E6" s="7"/>
      <c r="F6" s="7"/>
      <c r="G6" s="7"/>
      <c r="H6" s="7"/>
      <c r="I6" s="7"/>
      <c r="J6" s="7"/>
    </row>
    <row r="7" spans="1:19" x14ac:dyDescent="0.25">
      <c r="C7" s="7"/>
      <c r="D7" s="7"/>
      <c r="E7" s="7"/>
      <c r="F7" s="7"/>
      <c r="G7" s="7"/>
      <c r="H7" s="7"/>
      <c r="I7" s="7"/>
      <c r="J7" s="7"/>
    </row>
    <row r="8" spans="1:19" x14ac:dyDescent="0.25">
      <c r="C8" s="7"/>
      <c r="D8" s="7"/>
      <c r="E8" s="7"/>
      <c r="F8" s="7"/>
      <c r="G8" s="7"/>
      <c r="H8" s="7"/>
      <c r="I8" s="7"/>
      <c r="J8" s="7"/>
    </row>
    <row r="9" spans="1:19" x14ac:dyDescent="0.25">
      <c r="C9" s="7"/>
      <c r="D9" s="7"/>
      <c r="E9" s="7"/>
      <c r="F9" s="7"/>
      <c r="G9" s="7"/>
      <c r="H9" s="7"/>
      <c r="I9" s="7"/>
      <c r="J9" s="7"/>
    </row>
    <row r="10" spans="1:19" x14ac:dyDescent="0.25">
      <c r="C10" s="7"/>
      <c r="D10" s="7"/>
      <c r="E10" s="7"/>
      <c r="F10" s="7"/>
      <c r="G10" s="7"/>
      <c r="H10" s="7"/>
      <c r="I10" s="7"/>
      <c r="J10" s="7"/>
    </row>
    <row r="11" spans="1:19" x14ac:dyDescent="0.25">
      <c r="C11" s="7"/>
      <c r="D11" s="7"/>
      <c r="E11" s="7"/>
      <c r="F11" s="7"/>
      <c r="G11" s="7"/>
      <c r="H11" s="7"/>
      <c r="I11" s="7"/>
      <c r="J11" s="7"/>
      <c r="S11" s="36"/>
    </row>
    <row r="12" spans="1:19" x14ac:dyDescent="0.25">
      <c r="C12" s="7"/>
      <c r="D12" s="7"/>
      <c r="E12" s="7"/>
      <c r="F12" s="7"/>
      <c r="G12" s="7"/>
      <c r="H12" s="7"/>
      <c r="I12" s="7"/>
      <c r="J12" s="7"/>
    </row>
    <row r="13" spans="1:19" x14ac:dyDescent="0.25">
      <c r="C13" s="7"/>
      <c r="D13" s="7"/>
      <c r="E13" s="7"/>
      <c r="F13" s="7"/>
      <c r="G13" s="7"/>
      <c r="H13" s="7"/>
      <c r="I13" s="7"/>
      <c r="J13" s="7"/>
    </row>
    <row r="14" spans="1:19" ht="21" x14ac:dyDescent="0.35">
      <c r="C14" s="50" t="s">
        <v>2</v>
      </c>
      <c r="D14" s="51"/>
      <c r="E14" s="52"/>
      <c r="F14" s="52"/>
      <c r="G14" s="52"/>
      <c r="H14" s="52"/>
      <c r="I14" s="52"/>
      <c r="J14" s="52"/>
    </row>
    <row r="15" spans="1:19" ht="21" x14ac:dyDescent="0.35">
      <c r="C15" s="51"/>
      <c r="D15" s="51"/>
      <c r="E15" s="52"/>
      <c r="F15" s="52"/>
      <c r="G15" s="52"/>
      <c r="H15" s="52"/>
      <c r="I15" s="52"/>
      <c r="J15" s="52"/>
    </row>
    <row r="16" spans="1:19" ht="21" x14ac:dyDescent="0.35">
      <c r="C16" s="50" t="s">
        <v>3</v>
      </c>
      <c r="D16" s="51"/>
      <c r="E16" s="52"/>
      <c r="F16" s="52"/>
      <c r="G16" s="52"/>
      <c r="H16" s="52"/>
      <c r="I16" s="52"/>
      <c r="J16" s="52"/>
    </row>
    <row r="17" spans="3:10" ht="21" x14ac:dyDescent="0.25">
      <c r="C17" s="59" t="s">
        <v>4</v>
      </c>
      <c r="D17" s="59"/>
      <c r="E17" s="59"/>
      <c r="F17" s="59"/>
      <c r="G17" s="59"/>
      <c r="H17" s="59"/>
      <c r="I17" s="59"/>
      <c r="J17" s="59"/>
    </row>
    <row r="18" spans="3:10" ht="21" x14ac:dyDescent="0.25">
      <c r="C18" s="59"/>
      <c r="D18" s="59"/>
      <c r="E18" s="59"/>
      <c r="F18" s="59"/>
      <c r="G18" s="59"/>
      <c r="H18" s="59"/>
      <c r="I18" s="59"/>
      <c r="J18" s="59"/>
    </row>
    <row r="19" spans="3:10" ht="21" x14ac:dyDescent="0.35">
      <c r="C19" s="53"/>
      <c r="D19" s="51"/>
      <c r="E19" s="52"/>
      <c r="F19" s="52"/>
      <c r="G19" s="52"/>
      <c r="H19" s="52"/>
      <c r="I19" s="52"/>
      <c r="J19" s="52"/>
    </row>
    <row r="20" spans="3:10" ht="21" x14ac:dyDescent="0.35">
      <c r="C20" s="53"/>
      <c r="D20" s="51"/>
      <c r="E20" s="52"/>
      <c r="F20" s="52"/>
      <c r="G20" s="52"/>
      <c r="H20" s="52"/>
      <c r="I20" s="52"/>
      <c r="J20" s="52"/>
    </row>
    <row r="21" spans="3:10" ht="21" x14ac:dyDescent="0.35">
      <c r="C21" s="53" t="s">
        <v>5</v>
      </c>
      <c r="D21" s="51"/>
      <c r="E21" s="52"/>
      <c r="F21" s="52"/>
      <c r="G21" s="60" t="s">
        <v>6</v>
      </c>
      <c r="H21" s="60"/>
      <c r="I21" s="60"/>
      <c r="J21" s="52"/>
    </row>
    <row r="22" spans="3:10" ht="21" x14ac:dyDescent="0.35">
      <c r="C22" s="53" t="s">
        <v>7</v>
      </c>
      <c r="D22" s="51"/>
      <c r="E22" s="52"/>
      <c r="F22" s="52"/>
      <c r="G22" s="60" t="s">
        <v>8</v>
      </c>
      <c r="H22" s="60"/>
      <c r="I22" s="60"/>
      <c r="J22" s="52"/>
    </row>
    <row r="23" spans="3:10" ht="21" x14ac:dyDescent="0.35">
      <c r="C23" s="54"/>
      <c r="D23" s="54"/>
      <c r="E23" s="54"/>
      <c r="F23" s="54"/>
      <c r="G23" s="54"/>
      <c r="H23" s="54"/>
      <c r="I23" s="54"/>
      <c r="J23" s="54"/>
    </row>
    <row r="24" spans="3:10" ht="21" x14ac:dyDescent="0.35">
      <c r="C24" s="54"/>
      <c r="D24" s="54"/>
      <c r="E24" s="54"/>
      <c r="F24" s="54"/>
      <c r="G24" s="54"/>
      <c r="H24" s="54"/>
      <c r="I24" s="54"/>
      <c r="J24" s="54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L22"/>
  <sheetViews>
    <sheetView showGridLines="0" workbookViewId="0">
      <pane ySplit="4" topLeftCell="A5" activePane="bottomLeft" state="frozen"/>
      <selection pane="bottomLeft"/>
    </sheetView>
  </sheetViews>
  <sheetFormatPr defaultColWidth="8.875" defaultRowHeight="15" outlineLevelRow="1" x14ac:dyDescent="0.25"/>
  <cols>
    <col min="1" max="5" width="3.625" customWidth="1"/>
    <col min="6" max="6" width="11" customWidth="1"/>
    <col min="7" max="7" width="26.875" customWidth="1"/>
    <col min="8" max="8" width="21.5" customWidth="1"/>
    <col min="9" max="9" width="24.125" customWidth="1"/>
    <col min="10" max="10" width="30" customWidth="1"/>
    <col min="11" max="11" width="26.625" customWidth="1"/>
  </cols>
  <sheetData>
    <row r="1" spans="1:12" ht="21" x14ac:dyDescent="0.35">
      <c r="A1" s="11" t="str">
        <f ca="1">IF(ISERROR(RIGHT(CELL("filename",A1),LEN(CELL("filename",A1))-FIND("]",CELL("filename",A1)))),
"",
RIGHT(CELL("filename",A1),LEN(CELL("filename",A1))-FIND("]",CELL("filename",A1))))</f>
        <v>Change Log</v>
      </c>
      <c r="I1" s="63"/>
      <c r="J1" s="63"/>
      <c r="K1" s="8"/>
    </row>
    <row r="2" spans="1:12" ht="18.75" x14ac:dyDescent="0.3">
      <c r="A2" s="13" t="str">
        <f ca="1">Model_Name</f>
        <v>Dynamic Hyperlink vSN0.01.xlsx</v>
      </c>
    </row>
    <row r="3" spans="1:12" x14ac:dyDescent="0.25">
      <c r="A3" s="63" t="s">
        <v>1</v>
      </c>
      <c r="B3" s="63"/>
      <c r="C3" s="63"/>
      <c r="D3" s="63"/>
      <c r="E3" s="63"/>
    </row>
    <row r="4" spans="1:12" x14ac:dyDescent="0.25">
      <c r="B4" t="s">
        <v>9</v>
      </c>
      <c r="F4" s="1">
        <f>Overall_Error_Check</f>
        <v>0</v>
      </c>
    </row>
    <row r="5" spans="1:12" x14ac:dyDescent="0.25">
      <c r="A5" s="8"/>
    </row>
    <row r="6" spans="1:12" ht="16.5" thickBot="1" x14ac:dyDescent="0.3">
      <c r="B6" s="39">
        <f>MAX($B$5:$B5)+1</f>
        <v>1</v>
      </c>
      <c r="C6" s="2" t="str">
        <f ca="1">A1</f>
        <v>Change Log</v>
      </c>
      <c r="D6" s="2"/>
      <c r="E6" s="2"/>
      <c r="F6" s="2"/>
      <c r="G6" s="2"/>
      <c r="H6" s="2"/>
      <c r="I6" s="2"/>
      <c r="J6" s="2"/>
      <c r="K6" s="2"/>
      <c r="L6" s="2"/>
    </row>
    <row r="7" spans="1:12" ht="15.75" outlineLevel="1" thickTop="1" x14ac:dyDescent="0.25"/>
    <row r="8" spans="1:12" ht="17.25" outlineLevel="1" x14ac:dyDescent="0.3">
      <c r="C8" s="3" t="s">
        <v>94</v>
      </c>
    </row>
    <row r="10" spans="1:12" x14ac:dyDescent="0.25">
      <c r="F10" s="10" t="s">
        <v>55</v>
      </c>
      <c r="G10" s="10" t="s">
        <v>95</v>
      </c>
      <c r="H10" s="10" t="s">
        <v>96</v>
      </c>
      <c r="I10" s="10" t="s">
        <v>97</v>
      </c>
      <c r="J10" s="10" t="s">
        <v>98</v>
      </c>
      <c r="K10" s="10" t="s">
        <v>99</v>
      </c>
    </row>
    <row r="11" spans="1:12" x14ac:dyDescent="0.25">
      <c r="F11" s="34">
        <v>41415</v>
      </c>
      <c r="G11" t="s">
        <v>100</v>
      </c>
      <c r="H11" t="s">
        <v>101</v>
      </c>
      <c r="I11" t="s">
        <v>102</v>
      </c>
      <c r="J11" s="46" t="s">
        <v>103</v>
      </c>
      <c r="K11" t="s">
        <v>104</v>
      </c>
    </row>
    <row r="12" spans="1:12" x14ac:dyDescent="0.25">
      <c r="F12" s="34">
        <v>41415</v>
      </c>
      <c r="G12" t="s">
        <v>100</v>
      </c>
      <c r="H12" t="s">
        <v>105</v>
      </c>
      <c r="I12" t="s">
        <v>76</v>
      </c>
      <c r="J12" s="46" t="s">
        <v>106</v>
      </c>
      <c r="K12" t="s">
        <v>104</v>
      </c>
    </row>
    <row r="13" spans="1:12" x14ac:dyDescent="0.25">
      <c r="F13" s="34">
        <v>41415</v>
      </c>
      <c r="G13" t="s">
        <v>100</v>
      </c>
      <c r="H13" t="s">
        <v>107</v>
      </c>
      <c r="I13" t="s">
        <v>1</v>
      </c>
      <c r="J13" s="46" t="s">
        <v>108</v>
      </c>
      <c r="K13" t="s">
        <v>109</v>
      </c>
    </row>
    <row r="14" spans="1:12" x14ac:dyDescent="0.25">
      <c r="F14" s="34"/>
    </row>
    <row r="15" spans="1:12" x14ac:dyDescent="0.25">
      <c r="F15" s="34"/>
    </row>
    <row r="16" spans="1:12" x14ac:dyDescent="0.25">
      <c r="F16" s="34"/>
    </row>
    <row r="17" spans="6:6" x14ac:dyDescent="0.25">
      <c r="F17" s="34"/>
    </row>
    <row r="18" spans="6:6" x14ac:dyDescent="0.25">
      <c r="F18" s="34"/>
    </row>
    <row r="19" spans="6:6" x14ac:dyDescent="0.25">
      <c r="F19" s="34"/>
    </row>
    <row r="20" spans="6:6" x14ac:dyDescent="0.25">
      <c r="F20" s="34"/>
    </row>
    <row r="21" spans="6:6" x14ac:dyDescent="0.25">
      <c r="F21" s="34"/>
    </row>
    <row r="22" spans="6:6" x14ac:dyDescent="0.25">
      <c r="F22" s="34"/>
    </row>
  </sheetData>
  <mergeCells count="2">
    <mergeCell ref="I1:J1"/>
    <mergeCell ref="A3:E3"/>
  </mergeCells>
  <conditionalFormatting sqref="F4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600-000000000000}"/>
    <hyperlink ref="A3:E3" location="HL_Navigator" tooltip="Go to Navigator (Table of Contents)" display="Navigator" xr:uid="{00000000-0004-0000-0600-000001000000}"/>
    <hyperlink ref="A3" location="HL_Navigator" display="Navigator" xr:uid="{00000000-0004-0000-0600-000002000000}"/>
  </hyperlink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18"/>
  <sheetViews>
    <sheetView showGridLines="0" tabSelected="1" zoomScale="115" zoomScaleNormal="115" workbookViewId="0">
      <selection activeCell="G9" sqref="G9"/>
    </sheetView>
  </sheetViews>
  <sheetFormatPr defaultColWidth="8.875" defaultRowHeight="15" x14ac:dyDescent="0.25"/>
  <cols>
    <col min="1" max="3" width="3.625" customWidth="1"/>
    <col min="4" max="4" width="18.5" bestFit="1" customWidth="1"/>
    <col min="5" max="5" width="3.625" customWidth="1"/>
    <col min="6" max="6" width="17.625" customWidth="1"/>
    <col min="7" max="7" width="21.5" customWidth="1"/>
    <col min="8" max="8" width="29.125" customWidth="1"/>
    <col min="9" max="10" width="25.875" customWidth="1"/>
    <col min="11" max="11" width="20.875" customWidth="1"/>
    <col min="12" max="12" width="27.625" customWidth="1"/>
    <col min="16" max="16" width="25.625" customWidth="1"/>
    <col min="17" max="17" width="24.875" bestFit="1" customWidth="1"/>
    <col min="18" max="18" width="20.625" customWidth="1"/>
  </cols>
  <sheetData>
    <row r="1" spans="1:13" ht="21" x14ac:dyDescent="0.35">
      <c r="A1" s="11" t="s">
        <v>1</v>
      </c>
      <c r="F1" s="9"/>
      <c r="G1" s="9"/>
    </row>
    <row r="2" spans="1:13" ht="18.75" x14ac:dyDescent="0.3">
      <c r="A2" s="13" t="str">
        <f ca="1">Model_Name</f>
        <v>Dynamic Hyperlink vSN0.01.xlsx</v>
      </c>
    </row>
    <row r="3" spans="1:13" x14ac:dyDescent="0.25">
      <c r="A3" s="8" t="s">
        <v>1</v>
      </c>
      <c r="B3" s="8"/>
      <c r="C3" s="8"/>
      <c r="D3" s="8"/>
      <c r="E3" s="8"/>
    </row>
    <row r="4" spans="1:13" x14ac:dyDescent="0.25">
      <c r="E4" t="s">
        <v>9</v>
      </c>
      <c r="G4" s="20">
        <f>Overall_Error_Check</f>
        <v>0</v>
      </c>
    </row>
    <row r="7" spans="1:13" ht="16.5" thickBot="1" x14ac:dyDescent="0.3">
      <c r="B7" s="39">
        <v>1</v>
      </c>
      <c r="C7" s="39" t="s">
        <v>10</v>
      </c>
      <c r="D7" s="39"/>
      <c r="E7" s="39"/>
      <c r="F7" s="39"/>
      <c r="G7" s="39"/>
      <c r="H7" s="39"/>
      <c r="I7" s="39"/>
      <c r="J7" s="39"/>
      <c r="K7" s="39"/>
      <c r="L7" s="39"/>
      <c r="M7" s="39"/>
    </row>
    <row r="8" spans="1:13" ht="15.75" thickTop="1" x14ac:dyDescent="0.25"/>
    <row r="9" spans="1:13" x14ac:dyDescent="0.25">
      <c r="C9" s="55" cm="1">
        <f t="array" aca="1" ref="C9:C18" ca="1">_xlfn.SEQUENCE(ROWS(_xlfn.VSTACK('Cover:Change Log'!$A$1)))</f>
        <v>1</v>
      </c>
      <c r="D9" s="56" t="str" cm="1">
        <f t="array" aca="1" ref="D9:D18" ca="1">SUBSTITUTE(HYPERLINK(INDEX("#'"&amp;_xlfn.VSTACK('Cover:Change Log'!$A$1)&amp;"'!A1",_xlfn.ANCHORARRAY(C9),0),_xlfn.VSTACK('Cover:Change Log'!$A$1)),INDEX(_xlfn.VSTACK('Cover:Change Log'!$A$1),1),_xlfn.VSTACK('Cover:Change Log'!$A$1))</f>
        <v>Cover</v>
      </c>
      <c r="E9" s="55"/>
      <c r="F9" s="55"/>
      <c r="G9" s="8" t="str">
        <f>HYPERLINK("#'Cover'!A1",Cover!$A$1)</f>
        <v>Cover</v>
      </c>
    </row>
    <row r="10" spans="1:13" x14ac:dyDescent="0.25">
      <c r="C10" s="55">
        <f ca="1"/>
        <v>2</v>
      </c>
      <c r="D10" s="56" t="str">
        <f ca="1"/>
        <v>Navigator</v>
      </c>
      <c r="E10" s="55"/>
      <c r="F10" s="55"/>
    </row>
    <row r="11" spans="1:13" x14ac:dyDescent="0.25">
      <c r="C11" s="55">
        <f ca="1"/>
        <v>3</v>
      </c>
      <c r="D11" s="56" t="str">
        <f ca="1"/>
        <v>URLs</v>
      </c>
      <c r="E11" s="55"/>
      <c r="F11" s="55"/>
    </row>
    <row r="12" spans="1:13" x14ac:dyDescent="0.25">
      <c r="C12" s="55">
        <f ca="1"/>
        <v>4</v>
      </c>
      <c r="D12" s="56" t="str">
        <f ca="1"/>
        <v>Style Guide</v>
      </c>
      <c r="E12" s="55"/>
      <c r="F12" s="55"/>
    </row>
    <row r="13" spans="1:13" x14ac:dyDescent="0.25">
      <c r="C13" s="55">
        <f ca="1"/>
        <v>5</v>
      </c>
      <c r="D13" s="56" t="str">
        <f ca="1"/>
        <v>Model Parameters</v>
      </c>
      <c r="E13" s="55"/>
      <c r="F13" s="55"/>
    </row>
    <row r="14" spans="1:13" x14ac:dyDescent="0.25">
      <c r="C14" s="55">
        <f ca="1"/>
        <v>6</v>
      </c>
      <c r="D14" s="56" t="str">
        <f ca="1"/>
        <v>Timing</v>
      </c>
      <c r="E14" s="55"/>
      <c r="F14" s="55"/>
    </row>
    <row r="15" spans="1:13" x14ac:dyDescent="0.25">
      <c r="C15" s="55">
        <f ca="1"/>
        <v>7</v>
      </c>
      <c r="D15" s="56" t="str">
        <f ca="1"/>
        <v>Template Time Series</v>
      </c>
      <c r="E15" s="55"/>
      <c r="F15" s="55"/>
    </row>
    <row r="16" spans="1:13" x14ac:dyDescent="0.25">
      <c r="C16" s="55">
        <f ca="1"/>
        <v>8</v>
      </c>
      <c r="D16" s="56" t="str">
        <f ca="1"/>
        <v>Template Sheet</v>
      </c>
      <c r="E16" s="55"/>
      <c r="F16" s="55"/>
    </row>
    <row r="17" spans="3:6" x14ac:dyDescent="0.25">
      <c r="C17" s="55">
        <f ca="1"/>
        <v>9</v>
      </c>
      <c r="D17" s="56" t="str">
        <f ca="1"/>
        <v>Error Checks</v>
      </c>
      <c r="E17" s="55"/>
      <c r="F17" s="55"/>
    </row>
    <row r="18" spans="3:6" x14ac:dyDescent="0.25">
      <c r="C18" s="55">
        <f ca="1"/>
        <v>10</v>
      </c>
      <c r="D18" s="56" t="str">
        <f ca="1"/>
        <v>Change Log</v>
      </c>
      <c r="E18" s="55"/>
      <c r="F18" s="55"/>
    </row>
  </sheetData>
  <conditionalFormatting sqref="G4">
    <cfRule type="cellIs" dxfId="9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EB6D3-9719-4B4E-96FA-1D19B78EA483}">
  <sheetPr>
    <tabColor rgb="FF00B050"/>
  </sheetPr>
  <dimension ref="A1:F15"/>
  <sheetViews>
    <sheetView zoomScale="130" zoomScaleNormal="130" workbookViewId="0"/>
  </sheetViews>
  <sheetFormatPr defaultColWidth="11" defaultRowHeight="15" x14ac:dyDescent="0.25"/>
  <cols>
    <col min="1" max="1" width="25.625" customWidth="1"/>
    <col min="2" max="2" width="24.625" bestFit="1" customWidth="1"/>
    <col min="3" max="3" width="22.125" customWidth="1"/>
    <col min="4" max="4" width="28.625" customWidth="1"/>
    <col min="5" max="5" width="21" bestFit="1" customWidth="1"/>
  </cols>
  <sheetData>
    <row r="1" spans="1:6" x14ac:dyDescent="0.25">
      <c r="A1" s="58" t="s">
        <v>11</v>
      </c>
      <c r="B1" s="58" t="s">
        <v>12</v>
      </c>
    </row>
    <row r="2" spans="1:6" x14ac:dyDescent="0.25">
      <c r="A2" t="s">
        <v>13</v>
      </c>
      <c r="B2" s="8" t="str" cm="1">
        <f t="array" ref="B2:B4">HYPERLINK($A$2:$A$4)</f>
        <v>http://www.bing.com</v>
      </c>
      <c r="C2" t="str">
        <f ca="1">_xlfn.FORMULATEXT(B2)</f>
        <v>=HYPERLINK($A$2:$A$4)</v>
      </c>
    </row>
    <row r="3" spans="1:6" x14ac:dyDescent="0.25">
      <c r="A3" t="s">
        <v>14</v>
      </c>
      <c r="B3" t="str">
        <v>http://www.sumproduct.com</v>
      </c>
      <c r="D3" s="58" t="s">
        <v>15</v>
      </c>
      <c r="F3" s="8" t="str" cm="1">
        <f t="array" ref="F3:F5">HYPERLINK(_xlfn.ANCHORARRAY(B2))</f>
        <v>http://www.bing.com</v>
      </c>
    </row>
    <row r="4" spans="1:6" x14ac:dyDescent="0.25">
      <c r="A4" t="s">
        <v>16</v>
      </c>
      <c r="B4" t="str">
        <v>http://www.microsoft.com</v>
      </c>
      <c r="D4" s="8" t="str" cm="1">
        <f t="array" ref="D4:D6">HYPERLINK($A$2:$A$4)</f>
        <v>http://www.bing.com</v>
      </c>
      <c r="E4" t="str">
        <f ca="1">_xlfn.FORMULATEXT(D4)</f>
        <v>=HYPERLINK($A$2:$A$4)</v>
      </c>
      <c r="F4" t="str">
        <v>http://www.sumproduct.com</v>
      </c>
    </row>
    <row r="5" spans="1:6" x14ac:dyDescent="0.25">
      <c r="D5" t="str">
        <v>http://www.sumproduct.com</v>
      </c>
      <c r="F5" t="str">
        <v>http://www.microsoft.com</v>
      </c>
    </row>
    <row r="6" spans="1:6" x14ac:dyDescent="0.25">
      <c r="B6" s="58" t="s">
        <v>17</v>
      </c>
      <c r="D6" t="str">
        <v>http://www.microsoft.com</v>
      </c>
    </row>
    <row r="7" spans="1:6" x14ac:dyDescent="0.25">
      <c r="B7" s="8" t="str" cm="1">
        <f t="array" ref="B7:B9">HYPERLINK(A2:A4)</f>
        <v>http://www.bing.com</v>
      </c>
      <c r="C7" t="str">
        <f ca="1">_xlfn.FORMULATEXT(B7)</f>
        <v>=HYPERLINK(A2:A4)</v>
      </c>
    </row>
    <row r="8" spans="1:6" x14ac:dyDescent="0.25">
      <c r="B8" t="str">
        <v>http://www.sumproduct.com</v>
      </c>
    </row>
    <row r="9" spans="1:6" x14ac:dyDescent="0.25">
      <c r="B9" t="str">
        <v>http://www.microsoft.com</v>
      </c>
    </row>
    <row r="11" spans="1:6" x14ac:dyDescent="0.25">
      <c r="D11" s="55" cm="1">
        <f t="array" ref="D11:D13">_xlfn.SEQUENCE(ROWS(_xlfn.ANCHORARRAY(B2)))</f>
        <v>1</v>
      </c>
      <c r="E11" s="56" t="str" cm="1">
        <f t="array" ref="E11:E13">HYPERLINK(INDEX(A2:A4,_xlfn.ANCHORARRAY(D11),0))</f>
        <v>http://www.bing.com</v>
      </c>
      <c r="F11" s="8" t="str" cm="1">
        <f t="array" ref="F11:F13">HYPERLINK(+A2:A4)</f>
        <v>http://www.bing.com</v>
      </c>
    </row>
    <row r="12" spans="1:6" x14ac:dyDescent="0.25">
      <c r="D12" s="55">
        <v>2</v>
      </c>
      <c r="E12" s="55" t="str">
        <v>http://www.sumproduct.com</v>
      </c>
      <c r="F12" t="str">
        <v>http://www.sumproduct.com</v>
      </c>
    </row>
    <row r="13" spans="1:6" x14ac:dyDescent="0.25">
      <c r="D13" s="55">
        <v>3</v>
      </c>
      <c r="E13" s="55" t="str">
        <v>http://www.microsoft.com</v>
      </c>
      <c r="F13" t="str">
        <v>http://www.microsoft.com</v>
      </c>
    </row>
    <row r="14" spans="1:6" x14ac:dyDescent="0.25">
      <c r="D14" s="55"/>
      <c r="E14" s="55"/>
    </row>
    <row r="15" spans="1:6" x14ac:dyDescent="0.25">
      <c r="D15" s="57" t="str">
        <f ca="1">_xlfn.FORMULATEXT(D11)</f>
        <v>=SEQUENCE(ROWS(B2#))</v>
      </c>
      <c r="E15" s="57" t="str">
        <f ca="1">_xlfn.FORMULATEXT(E11)</f>
        <v>=HYPERLINK(INDEX(A2:A4,D11#,0))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/>
    </sheetView>
  </sheetViews>
  <sheetFormatPr defaultColWidth="0" defaultRowHeight="15" outlineLevelRow="1" x14ac:dyDescent="0.25"/>
  <cols>
    <col min="1" max="5" width="3.625" customWidth="1"/>
    <col min="6" max="7" width="9" customWidth="1"/>
    <col min="8" max="8" width="1.625" customWidth="1"/>
    <col min="9" max="9" width="17" customWidth="1"/>
    <col min="10" max="10" width="1.625" customWidth="1"/>
    <col min="11" max="11" width="23.125" customWidth="1"/>
    <col min="12" max="13" width="9" customWidth="1"/>
    <col min="14" max="14" width="1.625" customWidth="1"/>
    <col min="15" max="15" width="0" hidden="1" customWidth="1"/>
    <col min="16" max="16384" width="7.625" hidden="1"/>
  </cols>
  <sheetData>
    <row r="1" spans="1:13" ht="21" x14ac:dyDescent="0.35">
      <c r="A1" s="11" t="s">
        <v>18</v>
      </c>
      <c r="K1" s="8"/>
    </row>
    <row r="2" spans="1:13" ht="18.75" x14ac:dyDescent="0.3">
      <c r="A2" s="13" t="str">
        <f ca="1">Model_Name</f>
        <v>Dynamic Hyperlink vSN0.01.xlsx</v>
      </c>
    </row>
    <row r="3" spans="1:13" x14ac:dyDescent="0.25">
      <c r="A3" s="63" t="s">
        <v>1</v>
      </c>
      <c r="B3" s="63"/>
      <c r="C3" s="63"/>
      <c r="D3" s="63"/>
      <c r="E3" s="63"/>
    </row>
    <row r="4" spans="1:13" x14ac:dyDescent="0.25">
      <c r="E4" t="s">
        <v>9</v>
      </c>
      <c r="I4" s="1">
        <f>Overall_Error_Check</f>
        <v>0</v>
      </c>
    </row>
    <row r="5" spans="1:13" x14ac:dyDescent="0.25">
      <c r="A5" s="8"/>
    </row>
    <row r="6" spans="1:13" ht="16.5" thickBot="1" x14ac:dyDescent="0.3">
      <c r="B6" s="39">
        <f>MAX($B$5:$B5)+1</f>
        <v>1</v>
      </c>
      <c r="C6" s="2" t="s">
        <v>19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5.75" outlineLevel="1" thickTop="1" x14ac:dyDescent="0.25"/>
    <row r="8" spans="1:13" outlineLevel="1" x14ac:dyDescent="0.25">
      <c r="C8" s="62" t="s">
        <v>20</v>
      </c>
      <c r="D8" s="62"/>
      <c r="E8" s="62"/>
      <c r="F8" s="62"/>
      <c r="G8" s="62"/>
      <c r="H8" s="10"/>
      <c r="I8" s="10" t="s">
        <v>21</v>
      </c>
      <c r="J8" s="10"/>
      <c r="K8" s="10" t="s">
        <v>22</v>
      </c>
    </row>
    <row r="9" spans="1:13" outlineLevel="1" x14ac:dyDescent="0.25">
      <c r="C9" s="61"/>
      <c r="D9" s="61"/>
      <c r="E9" s="61"/>
      <c r="F9" s="61"/>
      <c r="G9" s="61"/>
      <c r="K9" s="14"/>
    </row>
    <row r="10" spans="1:13" ht="21" outlineLevel="1" x14ac:dyDescent="0.35">
      <c r="C10" s="61" t="s">
        <v>23</v>
      </c>
      <c r="D10" s="61"/>
      <c r="E10" s="61"/>
      <c r="F10" s="61"/>
      <c r="G10" s="61"/>
      <c r="I10" s="11" t="str">
        <f>C10</f>
        <v>Sheet Title</v>
      </c>
      <c r="K10" s="48" t="s">
        <v>23</v>
      </c>
    </row>
    <row r="11" spans="1:13" ht="18.75" outlineLevel="1" x14ac:dyDescent="0.3">
      <c r="C11" s="61" t="s">
        <v>24</v>
      </c>
      <c r="D11" s="61"/>
      <c r="E11" s="61"/>
      <c r="F11" s="61"/>
      <c r="G11" s="61"/>
      <c r="I11" s="13" t="str">
        <f>C11</f>
        <v>Model Name</v>
      </c>
      <c r="K11" s="48" t="s">
        <v>24</v>
      </c>
    </row>
    <row r="12" spans="1:13" outlineLevel="1" x14ac:dyDescent="0.25">
      <c r="C12" s="61"/>
      <c r="D12" s="61"/>
      <c r="E12" s="61"/>
      <c r="F12" s="61"/>
      <c r="G12" s="61"/>
      <c r="K12" s="48"/>
    </row>
    <row r="13" spans="1:13" ht="16.5" outlineLevel="1" thickBot="1" x14ac:dyDescent="0.3">
      <c r="C13" s="64" t="s">
        <v>25</v>
      </c>
      <c r="D13" s="64"/>
      <c r="E13" s="64"/>
      <c r="F13" s="64"/>
      <c r="G13" s="64"/>
      <c r="I13" s="38" t="str">
        <f>C13</f>
        <v>Header 1</v>
      </c>
      <c r="K13" s="48" t="s">
        <v>25</v>
      </c>
    </row>
    <row r="14" spans="1:13" ht="18" outlineLevel="1" thickTop="1" x14ac:dyDescent="0.3">
      <c r="C14" s="61" t="s">
        <v>26</v>
      </c>
      <c r="D14" s="61"/>
      <c r="E14" s="61"/>
      <c r="F14" s="61"/>
      <c r="G14" s="61"/>
      <c r="I14" s="3" t="str">
        <f>C14</f>
        <v>Header 2</v>
      </c>
      <c r="K14" s="48" t="s">
        <v>26</v>
      </c>
    </row>
    <row r="15" spans="1:13" outlineLevel="1" x14ac:dyDescent="0.25">
      <c r="C15" s="61" t="s">
        <v>27</v>
      </c>
      <c r="D15" s="61"/>
      <c r="E15" s="61"/>
      <c r="F15" s="61"/>
      <c r="G15" s="61"/>
      <c r="I15" s="4" t="str">
        <f>C15</f>
        <v>Header 3</v>
      </c>
      <c r="K15" s="48" t="s">
        <v>27</v>
      </c>
    </row>
    <row r="16" spans="1:13" outlineLevel="1" x14ac:dyDescent="0.25">
      <c r="C16" s="61" t="s">
        <v>28</v>
      </c>
      <c r="D16" s="61"/>
      <c r="E16" s="61"/>
      <c r="F16" s="61"/>
      <c r="G16" s="61"/>
      <c r="I16" s="49" t="str">
        <f>C16</f>
        <v>Header 4</v>
      </c>
      <c r="K16" s="48" t="s">
        <v>28</v>
      </c>
    </row>
    <row r="17" spans="2:14" outlineLevel="1" x14ac:dyDescent="0.25">
      <c r="C17" s="61"/>
      <c r="D17" s="61"/>
      <c r="E17" s="61"/>
      <c r="F17" s="61"/>
      <c r="G17" s="61"/>
      <c r="K17" s="48"/>
    </row>
    <row r="18" spans="2:14" outlineLevel="1" x14ac:dyDescent="0.25">
      <c r="C18" s="61" t="s">
        <v>29</v>
      </c>
      <c r="D18" s="61"/>
      <c r="E18" s="61"/>
      <c r="F18" s="61"/>
      <c r="G18" s="61"/>
      <c r="I18" s="15" t="str">
        <f>C18</f>
        <v>Notes</v>
      </c>
      <c r="K18" s="48" t="s">
        <v>29</v>
      </c>
    </row>
    <row r="19" spans="2:14" outlineLevel="1" x14ac:dyDescent="0.25">
      <c r="C19" s="61"/>
      <c r="D19" s="61"/>
      <c r="E19" s="61"/>
      <c r="F19" s="61"/>
      <c r="G19" s="61"/>
      <c r="K19" s="48"/>
      <c r="N19" s="15"/>
    </row>
    <row r="20" spans="2:14" outlineLevel="1" x14ac:dyDescent="0.25">
      <c r="C20" s="61" t="s">
        <v>30</v>
      </c>
      <c r="D20" s="61"/>
      <c r="E20" s="61"/>
      <c r="F20" s="61"/>
      <c r="G20" s="61"/>
      <c r="I20" s="10" t="str">
        <f>C20</f>
        <v>Table Heading</v>
      </c>
      <c r="K20" s="48" t="s">
        <v>30</v>
      </c>
    </row>
    <row r="21" spans="2:14" outlineLevel="1" x14ac:dyDescent="0.25"/>
    <row r="22" spans="2:14" outlineLevel="1" x14ac:dyDescent="0.25"/>
    <row r="23" spans="2:14" ht="16.5" thickBot="1" x14ac:dyDescent="0.3">
      <c r="B23" s="39">
        <f>MAX($B$5:$B22)+1</f>
        <v>2</v>
      </c>
      <c r="C23" s="2" t="s">
        <v>31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5.75" outlineLevel="1" thickTop="1" x14ac:dyDescent="0.25"/>
    <row r="25" spans="2:14" outlineLevel="1" x14ac:dyDescent="0.25">
      <c r="C25" s="62" t="s">
        <v>20</v>
      </c>
      <c r="D25" s="62"/>
      <c r="E25" s="62"/>
      <c r="F25" s="62"/>
      <c r="G25" s="62"/>
      <c r="H25" s="10"/>
      <c r="I25" s="10" t="s">
        <v>21</v>
      </c>
      <c r="J25" s="10"/>
      <c r="K25" s="10" t="s">
        <v>22</v>
      </c>
    </row>
    <row r="26" spans="2:14" outlineLevel="1" x14ac:dyDescent="0.25">
      <c r="C26" s="61"/>
      <c r="D26" s="61"/>
      <c r="E26" s="61"/>
      <c r="F26" s="61"/>
      <c r="G26" s="61"/>
      <c r="K26" s="12"/>
    </row>
    <row r="27" spans="2:14" outlineLevel="1" x14ac:dyDescent="0.25">
      <c r="C27" s="61" t="s">
        <v>32</v>
      </c>
      <c r="D27" s="61"/>
      <c r="E27" s="61"/>
      <c r="F27" s="61"/>
      <c r="G27" s="61"/>
      <c r="I27" s="16" t="s">
        <v>32</v>
      </c>
      <c r="K27" s="48" t="str">
        <f>C27</f>
        <v>Assumption</v>
      </c>
    </row>
    <row r="28" spans="2:14" outlineLevel="1" x14ac:dyDescent="0.25">
      <c r="C28" s="61"/>
      <c r="D28" s="61"/>
      <c r="E28" s="61"/>
      <c r="F28" s="61"/>
      <c r="G28" s="61"/>
      <c r="K28" s="48"/>
    </row>
    <row r="29" spans="2:14" outlineLevel="1" x14ac:dyDescent="0.25">
      <c r="C29" s="61" t="s">
        <v>33</v>
      </c>
      <c r="D29" s="61"/>
      <c r="E29" s="61"/>
      <c r="F29" s="61"/>
      <c r="G29" s="61"/>
      <c r="I29" s="18" t="str">
        <f>C29</f>
        <v>Constraint</v>
      </c>
      <c r="K29" s="48" t="str">
        <f>C29</f>
        <v>Constraint</v>
      </c>
    </row>
    <row r="30" spans="2:14" outlineLevel="1" x14ac:dyDescent="0.25">
      <c r="C30" s="61"/>
      <c r="D30" s="61"/>
      <c r="E30" s="61"/>
      <c r="F30" s="61"/>
      <c r="G30" s="61"/>
      <c r="K30" s="48"/>
    </row>
    <row r="31" spans="2:14" outlineLevel="1" x14ac:dyDescent="0.25">
      <c r="C31" s="61" t="s">
        <v>34</v>
      </c>
      <c r="D31" s="61"/>
      <c r="E31" s="61"/>
      <c r="F31" s="61"/>
      <c r="G31" s="61"/>
      <c r="I31" s="19"/>
      <c r="K31" s="48" t="str">
        <f>C31</f>
        <v>Empty</v>
      </c>
    </row>
    <row r="32" spans="2:14" outlineLevel="1" x14ac:dyDescent="0.25">
      <c r="C32" s="61"/>
      <c r="D32" s="61"/>
      <c r="E32" s="61"/>
      <c r="F32" s="61"/>
      <c r="G32" s="61"/>
      <c r="K32" s="48"/>
    </row>
    <row r="33" spans="3:11" outlineLevel="1" x14ac:dyDescent="0.25">
      <c r="C33" t="s">
        <v>35</v>
      </c>
      <c r="I33" s="20">
        <v>0</v>
      </c>
      <c r="K33" s="48" t="str">
        <f>C33</f>
        <v>Error Check</v>
      </c>
    </row>
    <row r="34" spans="3:11" outlineLevel="1" x14ac:dyDescent="0.25">
      <c r="K34" s="48"/>
    </row>
    <row r="35" spans="3:11" outlineLevel="1" x14ac:dyDescent="0.25">
      <c r="C35" s="61" t="s">
        <v>36</v>
      </c>
      <c r="D35" s="61"/>
      <c r="E35" s="61"/>
      <c r="F35" s="61"/>
      <c r="G35" s="61"/>
      <c r="I35" s="8" t="s">
        <v>36</v>
      </c>
      <c r="K35" s="48" t="str">
        <f>C35</f>
        <v>Hyperlink</v>
      </c>
    </row>
    <row r="36" spans="3:11" outlineLevel="1" x14ac:dyDescent="0.25">
      <c r="C36" s="61"/>
      <c r="D36" s="61"/>
      <c r="E36" s="61"/>
      <c r="F36" s="61"/>
      <c r="G36" s="61"/>
      <c r="K36" s="48"/>
    </row>
    <row r="37" spans="3:11" outlineLevel="1" x14ac:dyDescent="0.25">
      <c r="C37" s="61" t="s">
        <v>37</v>
      </c>
      <c r="D37" s="61"/>
      <c r="E37" s="61"/>
      <c r="F37" s="61"/>
      <c r="G37" s="61"/>
      <c r="I37" s="21" t="str">
        <f>'Error Checks'!E12</f>
        <v>Example</v>
      </c>
      <c r="K37" s="48" t="str">
        <f>C37</f>
        <v>Internal Reference</v>
      </c>
    </row>
    <row r="38" spans="3:11" outlineLevel="1" x14ac:dyDescent="0.25">
      <c r="C38" s="61"/>
      <c r="D38" s="61"/>
      <c r="E38" s="61"/>
      <c r="F38" s="61"/>
      <c r="G38" s="61"/>
      <c r="K38" s="48"/>
    </row>
    <row r="39" spans="3:11" outlineLevel="1" x14ac:dyDescent="0.25">
      <c r="C39" s="61" t="s">
        <v>38</v>
      </c>
      <c r="D39" s="61"/>
      <c r="E39" s="61"/>
      <c r="F39" s="61"/>
      <c r="G39" s="61"/>
      <c r="I39" s="22">
        <v>77</v>
      </c>
      <c r="K39" s="48" t="s">
        <v>39</v>
      </c>
    </row>
    <row r="40" spans="3:11" outlineLevel="1" x14ac:dyDescent="0.25">
      <c r="C40" s="61"/>
      <c r="D40" s="61"/>
      <c r="E40" s="61"/>
      <c r="F40" s="61"/>
      <c r="G40" s="61"/>
      <c r="K40" s="48"/>
    </row>
    <row r="41" spans="3:11" outlineLevel="1" x14ac:dyDescent="0.25">
      <c r="C41" s="61" t="s">
        <v>40</v>
      </c>
      <c r="D41" s="61"/>
      <c r="E41" s="61"/>
      <c r="F41" s="61"/>
      <c r="G41" s="61"/>
      <c r="I41" s="23">
        <f>I39</f>
        <v>77</v>
      </c>
      <c r="K41" s="48" t="str">
        <f>C41</f>
        <v>Line Total</v>
      </c>
    </row>
    <row r="42" spans="3:11" outlineLevel="1" x14ac:dyDescent="0.25">
      <c r="C42" s="61"/>
      <c r="D42" s="61"/>
      <c r="E42" s="61"/>
      <c r="F42" s="61"/>
      <c r="G42" s="61"/>
      <c r="K42" s="48"/>
    </row>
    <row r="43" spans="3:11" outlineLevel="1" x14ac:dyDescent="0.25">
      <c r="C43" s="61" t="s">
        <v>41</v>
      </c>
      <c r="D43" s="61"/>
      <c r="E43" s="61"/>
      <c r="F43" s="61"/>
      <c r="G43" s="61"/>
      <c r="I43" s="24">
        <v>365</v>
      </c>
      <c r="K43" s="48" t="str">
        <f>C43</f>
        <v>Parameter</v>
      </c>
    </row>
    <row r="44" spans="3:11" outlineLevel="1" x14ac:dyDescent="0.25">
      <c r="C44" s="61"/>
      <c r="D44" s="61"/>
      <c r="E44" s="61"/>
      <c r="F44" s="61"/>
      <c r="G44" s="61"/>
      <c r="K44" s="48"/>
    </row>
    <row r="45" spans="3:11" outlineLevel="1" x14ac:dyDescent="0.25">
      <c r="C45" s="61" t="s">
        <v>42</v>
      </c>
      <c r="D45" s="61"/>
      <c r="E45" s="61"/>
      <c r="F45" s="61"/>
      <c r="G45" s="61"/>
      <c r="I45" s="25" t="s">
        <v>43</v>
      </c>
      <c r="K45" s="48" t="str">
        <f>C45</f>
        <v>Range Name Description</v>
      </c>
    </row>
    <row r="46" spans="3:11" outlineLevel="1" x14ac:dyDescent="0.25">
      <c r="C46" s="61"/>
      <c r="D46" s="61"/>
      <c r="E46" s="61"/>
      <c r="F46" s="61"/>
      <c r="G46" s="61"/>
      <c r="K46" s="48"/>
    </row>
    <row r="47" spans="3:11" outlineLevel="1" x14ac:dyDescent="0.25">
      <c r="C47" s="61" t="s">
        <v>44</v>
      </c>
      <c r="D47" s="61"/>
      <c r="E47" s="61"/>
      <c r="F47" s="61"/>
      <c r="G47" s="61"/>
      <c r="I47" s="26">
        <f>ROW(C47)</f>
        <v>47</v>
      </c>
      <c r="K47" s="48" t="s">
        <v>45</v>
      </c>
    </row>
    <row r="48" spans="3:11" outlineLevel="1" x14ac:dyDescent="0.25">
      <c r="C48" s="61"/>
      <c r="D48" s="61"/>
      <c r="E48" s="61"/>
      <c r="F48" s="61"/>
      <c r="G48" s="61"/>
      <c r="K48" s="48"/>
    </row>
    <row r="49" spans="2:13" outlineLevel="1" x14ac:dyDescent="0.25">
      <c r="C49" s="61" t="s">
        <v>46</v>
      </c>
      <c r="D49" s="61"/>
      <c r="E49" s="61"/>
      <c r="F49" s="61"/>
      <c r="G49" s="61"/>
      <c r="I49" s="27">
        <f>I41</f>
        <v>77</v>
      </c>
      <c r="K49" s="48" t="str">
        <f>C49</f>
        <v>Row Summary</v>
      </c>
    </row>
    <row r="50" spans="2:13" outlineLevel="1" x14ac:dyDescent="0.25">
      <c r="C50" s="61"/>
      <c r="D50" s="61"/>
      <c r="E50" s="61"/>
      <c r="F50" s="61"/>
      <c r="G50" s="61"/>
      <c r="K50" s="48"/>
    </row>
    <row r="51" spans="2:13" outlineLevel="1" x14ac:dyDescent="0.25">
      <c r="C51" s="61" t="s">
        <v>47</v>
      </c>
      <c r="D51" s="61"/>
      <c r="E51" s="61"/>
      <c r="F51" s="61"/>
      <c r="G51" s="61"/>
      <c r="I51" s="28" t="s">
        <v>48</v>
      </c>
      <c r="K51" s="48" t="str">
        <f>C51</f>
        <v>Units</v>
      </c>
    </row>
    <row r="52" spans="2:13" outlineLevel="1" x14ac:dyDescent="0.25">
      <c r="C52" s="61"/>
      <c r="D52" s="61"/>
      <c r="E52" s="61"/>
      <c r="F52" s="61"/>
      <c r="G52" s="61"/>
      <c r="K52" s="48"/>
    </row>
    <row r="53" spans="2:13" outlineLevel="1" x14ac:dyDescent="0.25">
      <c r="C53" s="61" t="s">
        <v>49</v>
      </c>
      <c r="D53" s="61"/>
      <c r="E53" s="61"/>
      <c r="F53" s="61"/>
      <c r="G53" s="61"/>
      <c r="I53" s="29"/>
      <c r="K53" s="48" t="str">
        <f>C53</f>
        <v>WIP</v>
      </c>
    </row>
    <row r="54" spans="2:13" outlineLevel="1" x14ac:dyDescent="0.25">
      <c r="C54" s="61"/>
      <c r="D54" s="61"/>
      <c r="E54" s="61"/>
      <c r="F54" s="61"/>
      <c r="G54" s="61"/>
      <c r="K54" s="17"/>
    </row>
    <row r="55" spans="2:13" outlineLevel="1" x14ac:dyDescent="0.25">
      <c r="C55" s="61"/>
      <c r="D55" s="61"/>
      <c r="E55" s="61"/>
      <c r="F55" s="61"/>
      <c r="G55" s="61"/>
    </row>
    <row r="56" spans="2:13" ht="16.5" thickBot="1" x14ac:dyDescent="0.3">
      <c r="B56" s="39">
        <f>MAX($B$5:$B55)+1</f>
        <v>3</v>
      </c>
      <c r="C56" s="2" t="s">
        <v>50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5.75" outlineLevel="1" thickTop="1" x14ac:dyDescent="0.25"/>
    <row r="58" spans="2:13" outlineLevel="1" x14ac:dyDescent="0.25">
      <c r="C58" s="62" t="s">
        <v>20</v>
      </c>
      <c r="D58" s="62"/>
      <c r="E58" s="62"/>
      <c r="F58" s="62"/>
      <c r="G58" s="62"/>
      <c r="H58" s="10"/>
      <c r="I58" s="10" t="s">
        <v>21</v>
      </c>
      <c r="J58" s="10"/>
      <c r="K58" s="10" t="s">
        <v>22</v>
      </c>
    </row>
    <row r="59" spans="2:13" outlineLevel="1" x14ac:dyDescent="0.25"/>
    <row r="60" spans="2:13" outlineLevel="1" x14ac:dyDescent="0.25">
      <c r="C60" s="61" t="s">
        <v>51</v>
      </c>
      <c r="D60" s="61"/>
      <c r="E60" s="61"/>
      <c r="F60" s="61"/>
      <c r="G60" s="61"/>
      <c r="I60" s="42">
        <v>123456.789</v>
      </c>
      <c r="K60" t="str">
        <f t="shared" ref="K60:K66" si="0">C60</f>
        <v>Comma</v>
      </c>
    </row>
    <row r="61" spans="2:13" outlineLevel="1" x14ac:dyDescent="0.25">
      <c r="C61" s="61"/>
      <c r="D61" s="61"/>
      <c r="E61" s="61"/>
      <c r="F61" s="61"/>
      <c r="G61" s="61"/>
    </row>
    <row r="62" spans="2:13" outlineLevel="1" x14ac:dyDescent="0.25">
      <c r="C62" s="61" t="s">
        <v>52</v>
      </c>
      <c r="D62" s="61"/>
      <c r="E62" s="61"/>
      <c r="F62" s="61"/>
      <c r="G62" s="61"/>
      <c r="I62" s="41">
        <v>-123456.789</v>
      </c>
      <c r="K62" t="str">
        <f t="shared" si="0"/>
        <v>Comma [0]</v>
      </c>
    </row>
    <row r="63" spans="2:13" outlineLevel="1" x14ac:dyDescent="0.25">
      <c r="C63" s="61"/>
      <c r="D63" s="61"/>
      <c r="E63" s="61"/>
      <c r="F63" s="61"/>
      <c r="G63" s="61"/>
    </row>
    <row r="64" spans="2:13" outlineLevel="1" x14ac:dyDescent="0.25">
      <c r="C64" s="61" t="s">
        <v>53</v>
      </c>
      <c r="D64" s="61"/>
      <c r="E64" s="61"/>
      <c r="F64" s="61"/>
      <c r="G64" s="61"/>
      <c r="I64" s="43">
        <v>123456.789</v>
      </c>
      <c r="K64" t="str">
        <f t="shared" si="0"/>
        <v>Currency</v>
      </c>
    </row>
    <row r="65" spans="3:11" outlineLevel="1" x14ac:dyDescent="0.25">
      <c r="C65" s="61"/>
      <c r="D65" s="61"/>
      <c r="E65" s="61"/>
      <c r="F65" s="61"/>
      <c r="G65" s="61"/>
    </row>
    <row r="66" spans="3:11" outlineLevel="1" x14ac:dyDescent="0.25">
      <c r="C66" s="61" t="s">
        <v>54</v>
      </c>
      <c r="D66" s="61"/>
      <c r="E66" s="61"/>
      <c r="F66" s="61"/>
      <c r="G66" s="61"/>
      <c r="I66" s="44">
        <v>123456.789</v>
      </c>
      <c r="K66" t="str">
        <f t="shared" si="0"/>
        <v>Currency [0]</v>
      </c>
    </row>
    <row r="67" spans="3:11" outlineLevel="1" x14ac:dyDescent="0.25">
      <c r="C67" s="61"/>
      <c r="D67" s="61"/>
      <c r="E67" s="61"/>
      <c r="F67" s="61"/>
      <c r="G67" s="61"/>
    </row>
    <row r="68" spans="3:11" outlineLevel="1" x14ac:dyDescent="0.25">
      <c r="C68" s="61" t="s">
        <v>55</v>
      </c>
      <c r="D68" s="61"/>
      <c r="E68" s="61"/>
      <c r="F68" s="61"/>
      <c r="G68" s="61"/>
      <c r="I68" s="45">
        <f ca="1">TODAY()</f>
        <v>45797</v>
      </c>
      <c r="K68" t="str">
        <f>C68</f>
        <v>Date</v>
      </c>
    </row>
    <row r="69" spans="3:11" outlineLevel="1" x14ac:dyDescent="0.25">
      <c r="C69" s="61"/>
      <c r="D69" s="61"/>
      <c r="E69" s="61"/>
      <c r="F69" s="61"/>
      <c r="G69" s="61"/>
    </row>
    <row r="70" spans="3:11" outlineLevel="1" x14ac:dyDescent="0.25">
      <c r="C70" s="61" t="s">
        <v>56</v>
      </c>
      <c r="D70" s="61"/>
      <c r="E70" s="61"/>
      <c r="F70" s="61"/>
      <c r="G70" s="61"/>
      <c r="I70" s="35">
        <f ca="1">TODAY()</f>
        <v>45797</v>
      </c>
      <c r="K70" t="str">
        <f>C70</f>
        <v>Date Heading</v>
      </c>
    </row>
    <row r="71" spans="3:11" outlineLevel="1" x14ac:dyDescent="0.25">
      <c r="C71" s="61"/>
      <c r="D71" s="61"/>
      <c r="E71" s="61"/>
      <c r="F71" s="61"/>
      <c r="G71" s="61"/>
    </row>
    <row r="72" spans="3:11" outlineLevel="1" x14ac:dyDescent="0.25">
      <c r="C72" s="61" t="s">
        <v>57</v>
      </c>
      <c r="D72" s="61"/>
      <c r="E72" s="61"/>
      <c r="F72" s="61"/>
      <c r="G72" s="61"/>
      <c r="I72" s="31">
        <v>-123456.789</v>
      </c>
      <c r="K72" t="str">
        <f>C72</f>
        <v>Numbers 0</v>
      </c>
    </row>
    <row r="73" spans="3:11" outlineLevel="1" x14ac:dyDescent="0.25">
      <c r="C73" s="61"/>
      <c r="D73" s="61"/>
      <c r="E73" s="61"/>
      <c r="F73" s="61"/>
      <c r="G73" s="61"/>
    </row>
    <row r="74" spans="3:11" outlineLevel="1" x14ac:dyDescent="0.25">
      <c r="C74" s="61" t="s">
        <v>58</v>
      </c>
      <c r="D74" s="61"/>
      <c r="E74" s="61"/>
      <c r="F74" s="61"/>
      <c r="G74" s="61"/>
      <c r="I74" s="32">
        <v>0.5</v>
      </c>
      <c r="K74" t="str">
        <f>C74</f>
        <v>Percent</v>
      </c>
    </row>
    <row r="75" spans="3:11" outlineLevel="1" x14ac:dyDescent="0.25">
      <c r="C75" s="61"/>
      <c r="D75" s="61"/>
      <c r="E75" s="61"/>
      <c r="F75" s="61"/>
      <c r="G75" s="61"/>
    </row>
    <row r="76" spans="3:11" outlineLevel="1" x14ac:dyDescent="0.25">
      <c r="C76" s="61"/>
      <c r="D76" s="61"/>
      <c r="E76" s="61"/>
      <c r="F76" s="61"/>
      <c r="G76" s="61"/>
    </row>
    <row r="77" spans="3:11" x14ac:dyDescent="0.25">
      <c r="C77" s="61"/>
      <c r="D77" s="61"/>
      <c r="E77" s="61"/>
      <c r="F77" s="61"/>
      <c r="G77" s="61"/>
    </row>
    <row r="78" spans="3:11" x14ac:dyDescent="0.25">
      <c r="C78" s="61"/>
      <c r="D78" s="61"/>
      <c r="E78" s="61"/>
      <c r="F78" s="61"/>
      <c r="G78" s="61"/>
    </row>
    <row r="79" spans="3:11" x14ac:dyDescent="0.25">
      <c r="C79" s="61"/>
      <c r="D79" s="61"/>
      <c r="E79" s="61"/>
      <c r="F79" s="61"/>
      <c r="G79" s="61"/>
    </row>
    <row r="80" spans="3:11" x14ac:dyDescent="0.25">
      <c r="C80" s="61"/>
      <c r="D80" s="61"/>
      <c r="E80" s="61"/>
      <c r="F80" s="61"/>
      <c r="G80" s="61"/>
    </row>
    <row r="81" spans="3:7" x14ac:dyDescent="0.25">
      <c r="C81" s="61"/>
      <c r="D81" s="61"/>
      <c r="E81" s="61"/>
      <c r="F81" s="61"/>
      <c r="G81" s="61"/>
    </row>
  </sheetData>
  <mergeCells count="66"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81:G81"/>
    <mergeCell ref="C75:G75"/>
    <mergeCell ref="C76:G76"/>
    <mergeCell ref="C77:G77"/>
    <mergeCell ref="C78:G78"/>
    <mergeCell ref="C79:G79"/>
    <mergeCell ref="C80:G80"/>
  </mergeCells>
  <conditionalFormatting sqref="I4">
    <cfRule type="cellIs" dxfId="8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/>
    </sheetView>
  </sheetViews>
  <sheetFormatPr defaultColWidth="0" defaultRowHeight="15" outlineLevelRow="1" x14ac:dyDescent="0.25"/>
  <cols>
    <col min="1" max="5" width="3.625" customWidth="1"/>
    <col min="6" max="6" width="16" customWidth="1"/>
    <col min="7" max="7" width="14.125" customWidth="1"/>
    <col min="8" max="8" width="2.875" customWidth="1"/>
    <col min="9" max="18" width="9" customWidth="1"/>
    <col min="19" max="19" width="1.625" customWidth="1"/>
    <col min="20" max="16384" width="7.625" hidden="1"/>
  </cols>
  <sheetData>
    <row r="1" spans="1:18" ht="21" x14ac:dyDescent="0.35">
      <c r="A1" s="11" t="s">
        <v>59</v>
      </c>
      <c r="G1" t="str" cm="1">
        <f t="array" aca="1" ref="G1" ca="1">HYPERLINK(CELL("address"))</f>
        <v>'[Dynamic Hyperlink vSN0.01.xlsx]Navigator'!$G$9</v>
      </c>
      <c r="J1" s="63"/>
      <c r="K1" s="63"/>
    </row>
    <row r="2" spans="1:18" ht="18.75" x14ac:dyDescent="0.3">
      <c r="A2" s="13" t="str">
        <f ca="1">Model_Name</f>
        <v>Dynamic Hyperlink vSN0.01.xlsx</v>
      </c>
      <c r="G2" s="8" t="str" cm="1">
        <f t="array" aca="1" ref="G2" ca="1">HYPERLINK("file://"&amp;SUBSTITUTE(_xlfn.TEXTBEFORE(CELL("filename"),"]"),"[","")&amp;" - " &amp;HL_Navigator)</f>
        <v>file://https://sumproduct0.sharepoint.com/sites/SumProductTeam/Shared Documents/General/Sam/Research/Formula Development/Dynamic Hyperlink/Dynamic Hyperlink vSN0.01.xlsx - Navigator</v>
      </c>
    </row>
    <row r="3" spans="1:18" x14ac:dyDescent="0.25">
      <c r="A3" s="63" t="s">
        <v>1</v>
      </c>
      <c r="B3" s="63"/>
      <c r="C3" s="63"/>
      <c r="D3" s="63"/>
      <c r="E3" s="63"/>
    </row>
    <row r="4" spans="1:18" x14ac:dyDescent="0.25">
      <c r="E4" t="s">
        <v>9</v>
      </c>
      <c r="I4" s="1">
        <f>Overall_Error_Check</f>
        <v>0</v>
      </c>
    </row>
    <row r="6" spans="1:18" ht="16.5" thickBot="1" x14ac:dyDescent="0.3">
      <c r="B6" s="39">
        <f>MAX($B$5:$B5)+1</f>
        <v>1</v>
      </c>
      <c r="C6" s="2" t="s">
        <v>60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5.75" outlineLevel="1" thickTop="1" x14ac:dyDescent="0.25"/>
    <row r="8" spans="1:18" ht="17.25" outlineLevel="1" x14ac:dyDescent="0.3">
      <c r="C8" s="3" t="s">
        <v>61</v>
      </c>
    </row>
    <row r="9" spans="1:18" ht="17.25" outlineLevel="1" x14ac:dyDescent="0.3">
      <c r="C9" s="3"/>
    </row>
    <row r="10" spans="1:18" ht="17.25" outlineLevel="1" x14ac:dyDescent="0.3">
      <c r="C10" s="3"/>
      <c r="E10" s="4" t="s">
        <v>60</v>
      </c>
    </row>
    <row r="11" spans="1:18" outlineLevel="1" x14ac:dyDescent="0.25">
      <c r="E11" t="s">
        <v>24</v>
      </c>
      <c r="G11" s="65" t="str">
        <f ca="1">IF(ISERROR(OR(FIND("[",CELL("filename",A1)),FIND("]",CELL("filename",A1)))),"",MID(CELL("filename",A1),FIND("[",CELL("filename",A1))+1,FIND("]",CELL("filename",A1))-FIND("[",CELL("filename",A1))-1))</f>
        <v>Dynamic Hyperlink vSN0.01.xlsx</v>
      </c>
      <c r="H11" s="65"/>
      <c r="I11" s="65"/>
      <c r="J11" s="65"/>
      <c r="K11" s="65"/>
      <c r="L11" s="65"/>
      <c r="M11" s="65"/>
      <c r="N11" s="65"/>
    </row>
    <row r="12" spans="1:18" outlineLevel="1" x14ac:dyDescent="0.25">
      <c r="E12" t="s">
        <v>62</v>
      </c>
      <c r="G12" s="66" t="s">
        <v>63</v>
      </c>
      <c r="H12" s="66"/>
      <c r="I12" s="66"/>
      <c r="J12" s="66"/>
      <c r="K12" s="66"/>
      <c r="L12" s="66"/>
      <c r="M12" s="66"/>
      <c r="N12" s="66"/>
    </row>
    <row r="13" spans="1:18" outlineLevel="1" x14ac:dyDescent="0.25"/>
    <row r="14" spans="1:18" outlineLevel="1" x14ac:dyDescent="0.25"/>
    <row r="15" spans="1:18" ht="16.5" thickBot="1" x14ac:dyDescent="0.3">
      <c r="B15" s="39">
        <f>MAX($B$5:$B14)+1</f>
        <v>2</v>
      </c>
      <c r="C15" s="2" t="s">
        <v>64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5.75" outlineLevel="1" thickTop="1" x14ac:dyDescent="0.25"/>
    <row r="17" spans="3:7" ht="17.25" outlineLevel="1" x14ac:dyDescent="0.3">
      <c r="C17" s="3" t="s">
        <v>65</v>
      </c>
    </row>
    <row r="18" spans="3:7" outlineLevel="1" x14ac:dyDescent="0.25"/>
    <row r="19" spans="3:7" outlineLevel="1" x14ac:dyDescent="0.25">
      <c r="E19" t="s">
        <v>66</v>
      </c>
      <c r="G19" s="5">
        <v>365</v>
      </c>
    </row>
    <row r="20" spans="3:7" outlineLevel="1" x14ac:dyDescent="0.25">
      <c r="E20" t="s">
        <v>67</v>
      </c>
      <c r="G20" s="5">
        <v>1</v>
      </c>
    </row>
    <row r="21" spans="3:7" outlineLevel="1" x14ac:dyDescent="0.25">
      <c r="E21" t="s">
        <v>68</v>
      </c>
      <c r="G21" s="5">
        <v>3</v>
      </c>
    </row>
    <row r="22" spans="3:7" outlineLevel="1" x14ac:dyDescent="0.25">
      <c r="E22" t="s">
        <v>69</v>
      </c>
      <c r="G22" s="5">
        <v>6</v>
      </c>
    </row>
    <row r="23" spans="3:7" outlineLevel="1" x14ac:dyDescent="0.25">
      <c r="E23" t="s">
        <v>70</v>
      </c>
      <c r="G23" s="5">
        <v>12</v>
      </c>
    </row>
    <row r="24" spans="3:7" outlineLevel="1" x14ac:dyDescent="0.25">
      <c r="E24" t="s">
        <v>71</v>
      </c>
      <c r="G24" s="5">
        <v>4</v>
      </c>
    </row>
    <row r="25" spans="3:7" outlineLevel="1" x14ac:dyDescent="0.25"/>
    <row r="26" spans="3:7" outlineLevel="1" x14ac:dyDescent="0.25">
      <c r="E26" t="s">
        <v>72</v>
      </c>
      <c r="G26" s="5">
        <v>5</v>
      </c>
    </row>
    <row r="27" spans="3:7" outlineLevel="1" x14ac:dyDescent="0.25"/>
    <row r="28" spans="3:7" outlineLevel="1" x14ac:dyDescent="0.25">
      <c r="E28" t="s">
        <v>73</v>
      </c>
      <c r="G28" s="6">
        <v>9.9999999999999997E+98</v>
      </c>
    </row>
    <row r="29" spans="3:7" outlineLevel="1" x14ac:dyDescent="0.25">
      <c r="E29" t="s">
        <v>74</v>
      </c>
      <c r="G29" s="6">
        <v>1E-8</v>
      </c>
    </row>
    <row r="30" spans="3:7" outlineLevel="1" x14ac:dyDescent="0.25"/>
    <row r="31" spans="3:7" outlineLevel="1" x14ac:dyDescent="0.25">
      <c r="E31" t="s">
        <v>75</v>
      </c>
      <c r="G31" s="5">
        <v>1000</v>
      </c>
    </row>
    <row r="32" spans="3:7" outlineLevel="1" x14ac:dyDescent="0.25"/>
    <row r="33" outlineLevel="1" x14ac:dyDescent="0.25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7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outlinePr summaryBelow="0"/>
  </sheetPr>
  <dimension ref="A1:O21"/>
  <sheetViews>
    <sheetView showGridLines="0" zoomScaleNormal="100" workbookViewId="0">
      <pane ySplit="9" topLeftCell="A10" activePane="bottomLeft" state="frozen"/>
      <selection pane="bottomLeft" activeCell="H7" sqref="H7"/>
    </sheetView>
  </sheetViews>
  <sheetFormatPr defaultColWidth="8.875" defaultRowHeight="15" outlineLevelRow="1" x14ac:dyDescent="0.25"/>
  <cols>
    <col min="1" max="5" width="3.625" customWidth="1"/>
    <col min="7" max="7" width="22" customWidth="1"/>
    <col min="8" max="8" width="43.375" bestFit="1" customWidth="1"/>
    <col min="10" max="14" width="10.625" customWidth="1"/>
  </cols>
  <sheetData>
    <row r="1" spans="1:15" ht="21" x14ac:dyDescent="0.35">
      <c r="A1" s="11" t="s">
        <v>76</v>
      </c>
    </row>
    <row r="2" spans="1:15" ht="18.75" x14ac:dyDescent="0.3">
      <c r="A2" s="13" t="str">
        <f ca="1">Model_Name</f>
        <v>Dynamic Hyperlink vSN0.01.xlsx</v>
      </c>
    </row>
    <row r="3" spans="1:15" x14ac:dyDescent="0.25">
      <c r="A3" s="63" t="s">
        <v>1</v>
      </c>
      <c r="B3" s="63"/>
      <c r="C3" s="63"/>
      <c r="D3" s="63"/>
      <c r="E3" s="63"/>
    </row>
    <row r="4" spans="1:15" x14ac:dyDescent="0.25">
      <c r="B4" t="s">
        <v>9</v>
      </c>
      <c r="F4" s="1">
        <f>Overall_Error_Check</f>
        <v>0</v>
      </c>
    </row>
    <row r="5" spans="1:15" x14ac:dyDescent="0.25">
      <c r="J5" s="35">
        <f ca="1">J$7</f>
        <v>45838</v>
      </c>
      <c r="K5" s="35">
        <f ca="1">K$7</f>
        <v>45930</v>
      </c>
      <c r="L5" s="35">
        <f ca="1">L$7</f>
        <v>46022</v>
      </c>
      <c r="M5" s="35">
        <f ca="1">M$7</f>
        <v>46112</v>
      </c>
      <c r="N5" s="35">
        <f ca="1">N$7</f>
        <v>46203</v>
      </c>
    </row>
    <row r="6" spans="1:15" outlineLevel="1" x14ac:dyDescent="0.25">
      <c r="C6" t="s">
        <v>77</v>
      </c>
      <c r="J6" s="34">
        <f ca="1">IF(J$9=1,Model_Start_Date,I$7+1)</f>
        <v>45797</v>
      </c>
      <c r="K6" s="34">
        <f ca="1">IF(K$9=1,Model_Start_Date,J$7+1)</f>
        <v>45839</v>
      </c>
      <c r="L6" s="34">
        <f ca="1">IF(L$9=1,Model_Start_Date,K$7+1)</f>
        <v>45931</v>
      </c>
      <c r="M6" s="34">
        <f ca="1">IF(M$9=1,Model_Start_Date,L$7+1)</f>
        <v>46023</v>
      </c>
      <c r="N6" s="34">
        <f ca="1">IF(N$9=1,Model_Start_Date,M$7+1)</f>
        <v>46113</v>
      </c>
    </row>
    <row r="7" spans="1:15" outlineLevel="1" x14ac:dyDescent="0.25">
      <c r="C7" t="s">
        <v>78</v>
      </c>
      <c r="J7" s="34">
        <f ca="1">EOMONTH(J$6,MOD(Periodicity+Reporting_Month_Factor-MONTH(J$6),Periodicity))</f>
        <v>45838</v>
      </c>
      <c r="K7" s="34">
        <f ca="1">EOMONTH(K$6,MOD(Periodicity+Reporting_Month_Factor-MONTH(K$6),Periodicity))</f>
        <v>45930</v>
      </c>
      <c r="L7" s="34">
        <f ca="1">EOMONTH(L$6,MOD(Periodicity+Reporting_Month_Factor-MONTH(L$6),Periodicity))</f>
        <v>46022</v>
      </c>
      <c r="M7" s="34">
        <f ca="1">EOMONTH(M$6,MOD(Periodicity+Reporting_Month_Factor-MONTH(M$6),Periodicity))</f>
        <v>46112</v>
      </c>
      <c r="N7" s="34">
        <f ca="1">EOMONTH(N$6,MOD(Periodicity+Reporting_Month_Factor-MONTH(N$6),Periodicity))</f>
        <v>46203</v>
      </c>
    </row>
    <row r="8" spans="1:15" outlineLevel="1" x14ac:dyDescent="0.25">
      <c r="C8" t="s">
        <v>79</v>
      </c>
      <c r="J8" s="30">
        <f ca="1">J7-J6+1</f>
        <v>42</v>
      </c>
      <c r="K8" s="30">
        <f t="shared" ref="K8:N8" ca="1" si="0">K7-K6+1</f>
        <v>92</v>
      </c>
      <c r="L8" s="30">
        <f t="shared" ca="1" si="0"/>
        <v>92</v>
      </c>
      <c r="M8" s="30">
        <f t="shared" ca="1" si="0"/>
        <v>90</v>
      </c>
      <c r="N8" s="30">
        <f t="shared" ca="1" si="0"/>
        <v>91</v>
      </c>
    </row>
    <row r="9" spans="1:15" outlineLevel="1" x14ac:dyDescent="0.25">
      <c r="C9" t="s">
        <v>80</v>
      </c>
      <c r="I9" s="19"/>
      <c r="J9" s="30">
        <f>N(I$9)+1</f>
        <v>1</v>
      </c>
      <c r="K9" s="30">
        <f t="shared" ref="K9:N9" si="1">N(J$9)+1</f>
        <v>2</v>
      </c>
      <c r="L9" s="30">
        <f t="shared" si="1"/>
        <v>3</v>
      </c>
      <c r="M9" s="30">
        <f t="shared" si="1"/>
        <v>4</v>
      </c>
      <c r="N9" s="30">
        <f t="shared" si="1"/>
        <v>5</v>
      </c>
    </row>
    <row r="10" spans="1:15" x14ac:dyDescent="0.25">
      <c r="A10" s="8"/>
    </row>
    <row r="11" spans="1:15" ht="16.5" thickBot="1" x14ac:dyDescent="0.3">
      <c r="B11" s="39">
        <f>MAX($B$10:$B10)+1</f>
        <v>1</v>
      </c>
      <c r="C11" s="37" t="s">
        <v>81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ht="15.75" thickTop="1" x14ac:dyDescent="0.25"/>
    <row r="13" spans="1:15" ht="17.25" x14ac:dyDescent="0.3">
      <c r="C13" s="3" t="s">
        <v>82</v>
      </c>
    </row>
    <row r="15" spans="1:15" x14ac:dyDescent="0.25">
      <c r="D15" t="s">
        <v>83</v>
      </c>
      <c r="H15" s="47">
        <f ca="1">TODAY()</f>
        <v>45797</v>
      </c>
    </row>
    <row r="17" spans="4:9" x14ac:dyDescent="0.25">
      <c r="D17" t="s">
        <v>84</v>
      </c>
      <c r="H17" s="40">
        <v>3</v>
      </c>
    </row>
    <row r="19" spans="4:9" x14ac:dyDescent="0.25">
      <c r="D19" t="s">
        <v>85</v>
      </c>
      <c r="H19" s="40">
        <v>12</v>
      </c>
      <c r="I19" s="15" t="str">
        <f ca="1">"e.g. "&amp;TEXT(DATE(YEAR(Model_Start_Date)+IF(Example_Reporting_Month&lt;MONTH(Model_Start_Date),1,0),Example_Reporting_Month+1,1)-1,"dd-Mmm-yy")</f>
        <v>e.g. 31-Dec-25</v>
      </c>
    </row>
    <row r="21" spans="4:9" x14ac:dyDescent="0.25">
      <c r="D21" t="s">
        <v>86</v>
      </c>
      <c r="H21" s="31">
        <f>MOD(Example_Reporting_Month-1,Periodicity)+1</f>
        <v>3</v>
      </c>
    </row>
  </sheetData>
  <mergeCells count="1">
    <mergeCell ref="A3:E3"/>
  </mergeCells>
  <conditionalFormatting sqref="F4">
    <cfRule type="cellIs" dxfId="6" priority="1" operator="notEqual">
      <formula>0</formula>
    </cfRule>
  </conditionalFormatting>
  <dataValidations disablePrompts="1" count="1">
    <dataValidation type="list" allowBlank="1" showInputMessage="1" showErrorMessage="1" sqref="H17" xr:uid="{00000000-0002-0000-0400-000000000000}">
      <formula1>"1,2,3,4,6,12"</formula1>
    </dataValidation>
  </dataValidations>
  <hyperlinks>
    <hyperlink ref="F4" location="Overall_Error_Check" tooltip="Go to Overall Error Check" display="Overall_Error_Check" xr:uid="{00000000-0004-0000-0400-000000000000}"/>
    <hyperlink ref="A3:E3" location="HL_Navigator" tooltip="Go to Navigator (Table of Contents)" display="Navigator" xr:uid="{00000000-0004-0000-0400-000001000000}"/>
    <hyperlink ref="A3" location="HL_Navigator" display="Navigator" xr:uid="{00000000-0004-0000-0400-000002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7185B-E4F4-4EA9-B275-1C59F6845EDA}">
  <sheetPr codeName="Sheet7">
    <outlinePr summaryBelow="0"/>
  </sheetPr>
  <dimension ref="A1:O15"/>
  <sheetViews>
    <sheetView showGridLines="0" workbookViewId="0">
      <pane ySplit="9" topLeftCell="A10" activePane="bottomLeft" state="frozen"/>
      <selection pane="bottomLeft" activeCell="A3" sqref="A3:E3"/>
    </sheetView>
  </sheetViews>
  <sheetFormatPr defaultColWidth="8.875" defaultRowHeight="15" outlineLevelRow="1" x14ac:dyDescent="0.25"/>
  <cols>
    <col min="1" max="5" width="3.625" customWidth="1"/>
    <col min="7" max="7" width="22" customWidth="1"/>
    <col min="8" max="8" width="10.625" customWidth="1"/>
    <col min="10" max="14" width="10.625" customWidth="1"/>
  </cols>
  <sheetData>
    <row r="1" spans="1:15" ht="21" x14ac:dyDescent="0.35">
      <c r="A1" s="11" t="str">
        <f ca="1">IF(ISERROR(RIGHT(CELL("filename",A1),LEN(CELL("filename",A1))-FIND("]",CELL("filename",A1)))),
"",
RIGHT(CELL("filename",A1),LEN(CELL("filename",A1))-FIND("]",CELL("filename",A1))))</f>
        <v>Template Time Series</v>
      </c>
      <c r="I1" s="63"/>
      <c r="J1" s="63"/>
    </row>
    <row r="2" spans="1:15" ht="18.75" x14ac:dyDescent="0.3">
      <c r="A2" s="13" t="str">
        <f ca="1">Model_Name</f>
        <v>Dynamic Hyperlink vSN0.01.xlsx</v>
      </c>
    </row>
    <row r="3" spans="1:15" x14ac:dyDescent="0.25">
      <c r="A3" s="63" t="s">
        <v>1</v>
      </c>
      <c r="B3" s="63"/>
      <c r="C3" s="63"/>
      <c r="D3" s="63"/>
      <c r="E3" s="63"/>
    </row>
    <row r="4" spans="1:15" x14ac:dyDescent="0.25">
      <c r="B4" t="s">
        <v>9</v>
      </c>
      <c r="F4" s="1">
        <f>Overall_Error_Check</f>
        <v>0</v>
      </c>
    </row>
    <row r="5" spans="1:15" x14ac:dyDescent="0.25">
      <c r="J5" s="35">
        <f ca="1">Timing!J5</f>
        <v>45838</v>
      </c>
      <c r="K5" s="35">
        <f ca="1">Timing!K5</f>
        <v>45930</v>
      </c>
      <c r="L5" s="35">
        <f ca="1">Timing!L5</f>
        <v>46022</v>
      </c>
      <c r="M5" s="35">
        <f ca="1">Timing!M5</f>
        <v>46112</v>
      </c>
      <c r="N5" s="35">
        <f ca="1">Timing!N5</f>
        <v>46203</v>
      </c>
    </row>
    <row r="6" spans="1:15" outlineLevel="1" x14ac:dyDescent="0.25">
      <c r="C6" t="str">
        <f>Timing!C6</f>
        <v>Start Date</v>
      </c>
      <c r="J6" s="34">
        <f ca="1">Timing!J6</f>
        <v>45797</v>
      </c>
      <c r="K6" s="34">
        <f ca="1">Timing!K6</f>
        <v>45839</v>
      </c>
      <c r="L6" s="34">
        <f ca="1">Timing!L6</f>
        <v>45931</v>
      </c>
      <c r="M6" s="34">
        <f ca="1">Timing!M6</f>
        <v>46023</v>
      </c>
      <c r="N6" s="34">
        <f ca="1">Timing!N6</f>
        <v>46113</v>
      </c>
    </row>
    <row r="7" spans="1:15" outlineLevel="1" x14ac:dyDescent="0.25">
      <c r="C7" t="str">
        <f>Timing!C7</f>
        <v>End Date</v>
      </c>
      <c r="J7" s="34">
        <f ca="1">Timing!J7</f>
        <v>45838</v>
      </c>
      <c r="K7" s="34">
        <f ca="1">Timing!K7</f>
        <v>45930</v>
      </c>
      <c r="L7" s="34">
        <f ca="1">Timing!L7</f>
        <v>46022</v>
      </c>
      <c r="M7" s="34">
        <f ca="1">Timing!M7</f>
        <v>46112</v>
      </c>
      <c r="N7" s="34">
        <f ca="1">Timing!N7</f>
        <v>46203</v>
      </c>
    </row>
    <row r="8" spans="1:15" outlineLevel="1" x14ac:dyDescent="0.25">
      <c r="C8" t="str">
        <f>Timing!C8</f>
        <v>Number of Days</v>
      </c>
      <c r="J8" s="30">
        <f ca="1">Timing!J8</f>
        <v>42</v>
      </c>
      <c r="K8" s="30">
        <f ca="1">Timing!K8</f>
        <v>92</v>
      </c>
      <c r="L8" s="30">
        <f ca="1">Timing!L8</f>
        <v>92</v>
      </c>
      <c r="M8" s="30">
        <f ca="1">Timing!M8</f>
        <v>90</v>
      </c>
      <c r="N8" s="30">
        <f ca="1">Timing!N8</f>
        <v>91</v>
      </c>
    </row>
    <row r="9" spans="1:15" outlineLevel="1" x14ac:dyDescent="0.25">
      <c r="C9" t="str">
        <f>Timing!C9</f>
        <v>Counter</v>
      </c>
      <c r="J9" s="30">
        <f>Timing!J9</f>
        <v>1</v>
      </c>
      <c r="K9" s="30">
        <f>Timing!K9</f>
        <v>2</v>
      </c>
      <c r="L9" s="30">
        <f>Timing!L9</f>
        <v>3</v>
      </c>
      <c r="M9" s="30">
        <f>Timing!M9</f>
        <v>4</v>
      </c>
      <c r="N9" s="30">
        <f>Timing!N9</f>
        <v>5</v>
      </c>
    </row>
    <row r="10" spans="1:15" x14ac:dyDescent="0.25">
      <c r="A10" s="8"/>
    </row>
    <row r="11" spans="1:15" ht="16.5" thickBot="1" x14ac:dyDescent="0.3">
      <c r="B11" s="39">
        <f>MAX($B$10:$B10)+1</f>
        <v>1</v>
      </c>
      <c r="C11" s="37" t="str">
        <f ca="1">A1</f>
        <v>Template Time Series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ht="15.75" thickTop="1" x14ac:dyDescent="0.25"/>
    <row r="13" spans="1:15" ht="17.25" x14ac:dyDescent="0.3">
      <c r="C13" s="3" t="s">
        <v>87</v>
      </c>
    </row>
    <row r="15" spans="1:15" x14ac:dyDescent="0.25">
      <c r="D15" s="4" t="s">
        <v>88</v>
      </c>
    </row>
  </sheetData>
  <mergeCells count="2">
    <mergeCell ref="I1:J1"/>
    <mergeCell ref="A3:E3"/>
  </mergeCells>
  <conditionalFormatting sqref="F4">
    <cfRule type="cellIs" dxfId="5" priority="1" operator="notEqual">
      <formula>0</formula>
    </cfRule>
  </conditionalFormatting>
  <hyperlinks>
    <hyperlink ref="F4" location="Overall_Error_Check" tooltip="Go to Overall Error Check" display="Overall_Error_Check" xr:uid="{6D0B237B-6697-4C47-BF7D-8535AAF9626D}"/>
    <hyperlink ref="A3:E3" location="HL_Navigator" tooltip="Go to Navigator (Table of Contents)" display="Navigator" xr:uid="{F29CC0EC-364C-4E6F-A52C-0C1648038495}"/>
    <hyperlink ref="A3" location="HL_Navigator" display="Navigator" xr:uid="{FE9D2A87-AA8E-4E44-99A6-B04FD8BAB445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990CA-9F67-4826-A0E8-AF7A43EC046A}">
  <sheetPr codeName="Sheet8">
    <outlinePr summaryBelow="0" summaryRight="0"/>
  </sheetPr>
  <dimension ref="A1:Q10"/>
  <sheetViews>
    <sheetView showGridLines="0" workbookViewId="0">
      <pane ySplit="4" topLeftCell="A5" activePane="bottomLeft" state="frozen"/>
      <selection pane="bottomLeft"/>
    </sheetView>
  </sheetViews>
  <sheetFormatPr defaultColWidth="8.875" defaultRowHeight="15" x14ac:dyDescent="0.25"/>
  <cols>
    <col min="1" max="5" width="3.625" customWidth="1"/>
  </cols>
  <sheetData>
    <row r="1" spans="1:17" ht="21" x14ac:dyDescent="0.35">
      <c r="A1" s="11" t="str">
        <f ca="1">'Template Sheet'!A2</f>
        <v>Template Sheet</v>
      </c>
    </row>
    <row r="2" spans="1:17" ht="18.75" x14ac:dyDescent="0.3">
      <c r="A2" s="13" t="str">
        <f ca="1">MID(_xlfn.FORMULATEXT(A1),FIND("'",_xlfn.FORMULATEXT(A1))+1,FIND("'!",_xlfn.FORMULATEXT(A1))-FIND("'",_xlfn.FORMULATEXT(A1))-1)</f>
        <v>Template Sheet</v>
      </c>
    </row>
    <row r="3" spans="1:17" x14ac:dyDescent="0.25">
      <c r="A3" s="63" t="s">
        <v>1</v>
      </c>
      <c r="B3" s="63"/>
      <c r="C3" s="63"/>
      <c r="D3" s="63"/>
      <c r="E3" s="63"/>
    </row>
    <row r="4" spans="1:17" x14ac:dyDescent="0.25">
      <c r="E4" t="s">
        <v>9</v>
      </c>
      <c r="I4" s="1">
        <f>Overall_Error_Check</f>
        <v>0</v>
      </c>
    </row>
    <row r="5" spans="1:17" x14ac:dyDescent="0.25">
      <c r="A5" s="8"/>
    </row>
    <row r="6" spans="1:17" ht="16.5" thickBot="1" x14ac:dyDescent="0.3">
      <c r="B6" s="39">
        <f>MAX($B$5:$B5)+1</f>
        <v>1</v>
      </c>
      <c r="C6" s="2" t="s">
        <v>89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5.75" thickTop="1" x14ac:dyDescent="0.25"/>
    <row r="8" spans="1:17" ht="17.25" x14ac:dyDescent="0.3">
      <c r="C8" s="3" t="s">
        <v>87</v>
      </c>
    </row>
    <row r="10" spans="1:17" x14ac:dyDescent="0.25">
      <c r="D10" s="4" t="s">
        <v>88</v>
      </c>
    </row>
  </sheetData>
  <mergeCells count="1">
    <mergeCell ref="A3:E3"/>
  </mergeCells>
  <conditionalFormatting sqref="I4">
    <cfRule type="cellIs" dxfId="4" priority="1" operator="notEqual">
      <formula>0</formula>
    </cfRule>
  </conditionalFormatting>
  <hyperlinks>
    <hyperlink ref="A3:E3" location="HL_Navigator" tooltip="Go to Navigator (Table of Contents)" display="Navigator" xr:uid="{5E103E6C-A561-433C-A2DA-2EACF0E946C9}"/>
    <hyperlink ref="A3" location="HL_Navigator" display="Navigator" xr:uid="{1ACBDD7B-9D0F-431D-9C2E-5462EA08445B}"/>
    <hyperlink ref="I4" location="Overall_Error_Check" tooltip="Go to Overall Error Check" display="Overall_Error_Check" xr:uid="{FFAC9A95-837B-41C4-AE89-14D656AD6B68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/>
    </sheetView>
  </sheetViews>
  <sheetFormatPr defaultColWidth="0" defaultRowHeight="15" outlineLevelRow="1" x14ac:dyDescent="0.25"/>
  <cols>
    <col min="1" max="5" width="3.625" customWidth="1"/>
    <col min="6" max="12" width="9" customWidth="1"/>
    <col min="13" max="18" width="0" hidden="1" customWidth="1"/>
    <col min="19" max="16384" width="7.625" hidden="1"/>
  </cols>
  <sheetData>
    <row r="1" spans="1:11" ht="21" x14ac:dyDescent="0.35">
      <c r="A1" s="11" t="str">
        <f ca="1">IF(ISERROR(RIGHT(CELL("filename",A1),LEN(CELL("filename",A1))-FIND("]",CELL("filename",A1)))),
"",
RIGHT(CELL("filename",A1),LEN(CELL("filename",A1))-FIND("]",CELL("filename",A1))))</f>
        <v>Error Checks</v>
      </c>
      <c r="I1" s="63"/>
      <c r="J1" s="63"/>
    </row>
    <row r="2" spans="1:11" ht="18.75" x14ac:dyDescent="0.3">
      <c r="A2" s="13" t="str">
        <f ca="1">Model_Name</f>
        <v>Dynamic Hyperlink vSN0.01.xlsx</v>
      </c>
    </row>
    <row r="3" spans="1:11" x14ac:dyDescent="0.25">
      <c r="A3" s="63" t="s">
        <v>1</v>
      </c>
      <c r="B3" s="63"/>
      <c r="C3" s="63"/>
      <c r="D3" s="63"/>
      <c r="E3" s="63"/>
    </row>
    <row r="4" spans="1:11" x14ac:dyDescent="0.25">
      <c r="B4" t="s">
        <v>9</v>
      </c>
      <c r="F4" s="1">
        <f>Overall_Error_Check</f>
        <v>0</v>
      </c>
    </row>
    <row r="5" spans="1:11" x14ac:dyDescent="0.25">
      <c r="A5" s="8"/>
    </row>
    <row r="6" spans="1:11" ht="16.5" thickBot="1" x14ac:dyDescent="0.3">
      <c r="B6" s="39">
        <f>MAX($B$5:$B5)+1</f>
        <v>1</v>
      </c>
      <c r="C6" s="2" t="s">
        <v>90</v>
      </c>
      <c r="D6" s="2"/>
      <c r="E6" s="2"/>
      <c r="F6" s="2"/>
      <c r="G6" s="2"/>
      <c r="H6" s="2"/>
      <c r="I6" s="2"/>
      <c r="J6" s="2"/>
      <c r="K6" s="2"/>
    </row>
    <row r="7" spans="1:11" ht="15.75" outlineLevel="1" thickTop="1" x14ac:dyDescent="0.25"/>
    <row r="8" spans="1:11" ht="17.25" outlineLevel="1" x14ac:dyDescent="0.3">
      <c r="C8" s="3" t="s">
        <v>91</v>
      </c>
    </row>
    <row r="9" spans="1:11" ht="17.25" outlineLevel="1" x14ac:dyDescent="0.3">
      <c r="C9" s="3"/>
    </row>
    <row r="10" spans="1:11" ht="17.25" outlineLevel="1" x14ac:dyDescent="0.3">
      <c r="C10" s="3"/>
      <c r="D10" s="4" t="s">
        <v>92</v>
      </c>
    </row>
    <row r="11" spans="1:11" outlineLevel="1" x14ac:dyDescent="0.25"/>
    <row r="12" spans="1:11" outlineLevel="1" x14ac:dyDescent="0.25">
      <c r="E12" t="s">
        <v>93</v>
      </c>
      <c r="I12" s="33"/>
    </row>
    <row r="13" spans="1:11" outlineLevel="1" x14ac:dyDescent="0.25"/>
    <row r="14" spans="1:11" outlineLevel="1" x14ac:dyDescent="0.25"/>
    <row r="15" spans="1:11" outlineLevel="1" x14ac:dyDescent="0.25"/>
    <row r="16" spans="1:11" outlineLevel="1" x14ac:dyDescent="0.25"/>
    <row r="17" spans="5:11" outlineLevel="1" x14ac:dyDescent="0.25">
      <c r="E17" s="4" t="str">
        <f>C8</f>
        <v>Summary of Errors</v>
      </c>
      <c r="I17" s="1">
        <f>MIN(1,SUM(I11:I15))</f>
        <v>0</v>
      </c>
      <c r="K17" s="8"/>
    </row>
    <row r="18" spans="5:11" outlineLevel="1" x14ac:dyDescent="0.25"/>
    <row r="19" spans="5:11" outlineLevel="1" x14ac:dyDescent="0.25"/>
  </sheetData>
  <mergeCells count="2">
    <mergeCell ref="I1:J1"/>
    <mergeCell ref="A3:E3"/>
  </mergeCells>
  <conditionalFormatting sqref="F4">
    <cfRule type="cellIs" dxfId="3" priority="1" operator="notEqual">
      <formula>0</formula>
    </cfRule>
  </conditionalFormatting>
  <conditionalFormatting sqref="I12">
    <cfRule type="cellIs" dxfId="2" priority="3" operator="notEqual">
      <formula>0</formula>
    </cfRule>
  </conditionalFormatting>
  <conditionalFormatting sqref="I17">
    <cfRule type="cellIs" dxfId="1" priority="5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FE75ECA439A049B41314814B7E4B57" ma:contentTypeVersion="19" ma:contentTypeDescription="Create a new document." ma:contentTypeScope="" ma:versionID="e67f3b247dd811f116325cb79bd32355">
  <xsd:schema xmlns:xsd="http://www.w3.org/2001/XMLSchema" xmlns:xs="http://www.w3.org/2001/XMLSchema" xmlns:p="http://schemas.microsoft.com/office/2006/metadata/properties" xmlns:ns2="ff58d06b-05e3-4c65-85ba-22cd93c7683f" xmlns:ns3="ac914b5e-6dd4-4de9-b905-57df3d54023d" targetNamespace="http://schemas.microsoft.com/office/2006/metadata/properties" ma:root="true" ma:fieldsID="2e8ade43a7ea9a5ad03b9775330a245f" ns2:_="" ns3:_="">
    <xsd:import namespace="ff58d06b-05e3-4c65-85ba-22cd93c7683f"/>
    <xsd:import namespace="ac914b5e-6dd4-4de9-b905-57df3d5402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58d06b-05e3-4c65-85ba-22cd93c768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a3f6a92-6300-485e-b0cc-b70aa89c14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914b5e-6dd4-4de9-b905-57df3d54023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0b4198c-4b14-49cc-8beb-9042bcb4eee8}" ma:internalName="TaxCatchAll" ma:showField="CatchAllData" ma:web="ac914b5e-6dd4-4de9-b905-57df3d5402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f58d06b-05e3-4c65-85ba-22cd93c7683f">
      <Terms xmlns="http://schemas.microsoft.com/office/infopath/2007/PartnerControls"/>
    </lcf76f155ced4ddcb4097134ff3c332f>
    <TaxCatchAll xmlns="ac914b5e-6dd4-4de9-b905-57df3d54023d" xsi:nil="true"/>
  </documentManagement>
</p:properties>
</file>

<file path=customXml/itemProps1.xml><?xml version="1.0" encoding="utf-8"?>
<ds:datastoreItem xmlns:ds="http://schemas.openxmlformats.org/officeDocument/2006/customXml" ds:itemID="{596ABD00-D8BD-48A3-8344-9A62B5615AC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E639A5-EACF-45EF-AE2A-DD0531CCCD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58d06b-05e3-4c65-85ba-22cd93c7683f"/>
    <ds:schemaRef ds:uri="ac914b5e-6dd4-4de9-b905-57df3d5402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06F7F9-9B15-4F42-8642-77F479CB2E9C}">
  <ds:schemaRefs>
    <ds:schemaRef ds:uri="http://schemas.microsoft.com/office/2006/metadata/properties"/>
    <ds:schemaRef ds:uri="http://schemas.microsoft.com/office/infopath/2007/PartnerControls"/>
    <ds:schemaRef ds:uri="ff58d06b-05e3-4c65-85ba-22cd93c7683f"/>
    <ds:schemaRef ds:uri="ac914b5e-6dd4-4de9-b905-57df3d54023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30</vt:i4>
      </vt:variant>
    </vt:vector>
  </HeadingPairs>
  <TitlesOfParts>
    <vt:vector size="40" baseType="lpstr">
      <vt:lpstr>Cover</vt:lpstr>
      <vt:lpstr>Navigator</vt:lpstr>
      <vt:lpstr>Simple Example</vt:lpstr>
      <vt:lpstr>Style Guide</vt:lpstr>
      <vt:lpstr>Model Parameters</vt:lpstr>
      <vt:lpstr>Timing</vt:lpstr>
      <vt:lpstr>Template Time Series</vt:lpstr>
      <vt:lpstr>Template Sheet</vt:lpstr>
      <vt:lpstr>Error Checks</vt:lpstr>
      <vt:lpstr>Change Log</vt:lpstr>
      <vt:lpstr>Client_Name</vt:lpstr>
      <vt:lpstr>Days_in_Year</vt:lpstr>
      <vt:lpstr>Days_in_Yr</vt:lpstr>
      <vt:lpstr>Example_Reporting_Month</vt:lpstr>
      <vt:lpstr>HL_1</vt:lpstr>
      <vt:lpstr>HL_3</vt:lpstr>
      <vt:lpstr>HL_4</vt:lpstr>
      <vt:lpstr>'Template Time Series'!HL_5</vt:lpstr>
      <vt:lpstr>HL_5</vt:lpstr>
      <vt:lpstr>HL_6</vt:lpstr>
      <vt:lpstr>HL_7</vt:lpstr>
      <vt:lpstr>HL_8</vt:lpstr>
      <vt:lpstr>HL_9</vt:lpstr>
      <vt:lpstr>HL_Model_Parameters</vt:lpstr>
      <vt:lpstr>HL_Navigator</vt:lpstr>
      <vt:lpstr>Model_Name</vt:lpstr>
      <vt:lpstr>Model_Start_Date</vt:lpstr>
      <vt:lpstr>Months_in_Half_Yr</vt:lpstr>
      <vt:lpstr>Months_in_Month</vt:lpstr>
      <vt:lpstr>Months_in_Qtr</vt:lpstr>
      <vt:lpstr>Months_in_Quarter</vt:lpstr>
      <vt:lpstr>Months_in_Year</vt:lpstr>
      <vt:lpstr>Overall_Error_Check</vt:lpstr>
      <vt:lpstr>Periodicity</vt:lpstr>
      <vt:lpstr>Quarters_in_Year</vt:lpstr>
      <vt:lpstr>Reporting_Month_Factor</vt:lpstr>
      <vt:lpstr>Rounding_Accuracy</vt:lpstr>
      <vt:lpstr>Thousand</vt:lpstr>
      <vt:lpstr>Very_Large_Number</vt:lpstr>
      <vt:lpstr>Very_Small_Number</vt:lpstr>
    </vt:vector>
  </TitlesOfParts>
  <Manager/>
  <Company>SumProduct Pty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Steve Kraynak</dc:creator>
  <cp:keywords/>
  <dc:description/>
  <cp:lastModifiedBy>Sam Ngo</cp:lastModifiedBy>
  <cp:revision/>
  <dcterms:created xsi:type="dcterms:W3CDTF">2012-10-20T20:39:47Z</dcterms:created>
  <dcterms:modified xsi:type="dcterms:W3CDTF">2025-05-20T01:49:26Z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0x01010015FE75ECA439A049B41314814B7E4B57</vt:lpwstr>
  </property>
</Properties>
</file>